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9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70" i="2" l="1"/>
  <c r="AQ70" i="2"/>
  <c r="AR34" i="2"/>
  <c r="AQ34" i="2"/>
  <c r="AR29" i="2"/>
  <c r="Z33" i="2" l="1"/>
  <c r="Y33" i="2"/>
  <c r="Y32" i="2"/>
  <c r="Z317" i="2" l="1"/>
  <c r="Y315" i="2"/>
  <c r="Y109" i="2"/>
  <c r="Y29" i="2"/>
  <c r="Z29" i="2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<sst xmlns="http://schemas.openxmlformats.org/spreadsheetml/2006/main" count="5151" uniqueCount="632">
  <si>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</si>
  <si>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</si>
  <si>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</si>
  <si>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</si>
  <si>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</si>
  <si>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</si>
  <si>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</si>
  <si>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</si>
  <si>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</si>
  <si>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</si>
  <si>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</si>
  <si>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</si>
  <si>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</si>
  <si>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</si>
  <si>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</si>
  <si>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</si>
  <si>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</si>
  <si>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</si>
  <si>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</si>
  <si>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</si>
  <si>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</si>
  <si>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</si>
  <si>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</si>
  <si>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</si>
  <si>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</si>
  <si>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</si>
  <si>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</si>
  <si>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</si>
  <si>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</si>
  <si>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</si>
  <si>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</si>
  <si>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</si>
  <si>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</si>
  <si>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</si>
  <si>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</si>
  <si>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</si>
  <si>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</si>
  <si>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</si>
  <si>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</si>
  <si>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</si>
  <si>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</si>
  <si>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</si>
  <si>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</si>
  <si>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</si>
  <si>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</si>
  <si>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</si>
  <si>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</si>
  <si>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</si>
  <si>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</si>
  <si>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</si>
  <si>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</si>
  <si>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</si>
  <si>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</si>
  <si>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</si>
  <si>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</si>
  <si>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</si>
  <si>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</si>
  <si>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</si>
  <si>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</si>
  <si>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</si>
  <si>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</si>
  <si>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</si>
  <si>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</si>
  <si>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</si>
  <si>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</si>
  <si>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</si>
  <si>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</si>
  <si>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</si>
  <si>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</si>
  <si>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</si>
  <si>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</si>
  <si>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</si>
  <si>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</si>
  <si>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</si>
  <si>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</si>
  <si>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</si>
  <si>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</si>
  <si>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</si>
  <si>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</si>
  <si>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</si>
  <si>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</si>
  <si>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</si>
  <si>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</si>
  <si>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</si>
  <si>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</si>
  <si>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</si>
  <si>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</si>
  <si>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</si>
  <si>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</si>
  <si>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</si>
  <si>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</si>
  <si>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</si>
  <si>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</si>
  <si>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</si>
  <si>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</si>
  <si>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</si>
  <si>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</si>
  <si>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</si>
  <si>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</si>
  <si>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</si>
  <si>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</si>
  <si>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</si>
  <si>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</si>
  <si>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</si>
  <si>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</si>
  <si>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</si>
  <si>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</si>
  <si>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</si>
  <si>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</si>
  <si>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</si>
  <si>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</si>
  <si>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</si>
  <si>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</si>
  <si>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</si>
  <si>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</si>
  <si>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</si>
  <si>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</si>
  <si>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</si>
  <si>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</si>
  <si>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</si>
  <si>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</si>
  <si>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</si>
  <si>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</si>
  <si>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</si>
  <si>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</si>
  <si>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</si>
  <si>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</si>
  <si>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</si>
  <si>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</si>
  <si>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</si>
  <si>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</si>
  <si>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</si>
  <si>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</si>
  <si>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</si>
  <si>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</si>
  <si>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</si>
  <si>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</si>
  <si>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</si>
  <si>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</si>
  <si>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</si>
  <si>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</si>
  <si>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</si>
  <si>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</si>
  <si>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</si>
  <si>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</si>
  <si>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</si>
  <si>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</si>
  <si>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</si>
  <si>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</si>
  <si>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</si>
  <si>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</si>
  <si>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</si>
  <si>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</si>
  <si>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</si>
  <si>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</si>
  <si>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</si>
  <si>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</si>
  <si>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</si>
  <si>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</si>
  <si>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</si>
  <si>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</si>
  <si>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</si>
  <si>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</si>
  <si>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</si>
  <si>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</si>
  <si>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</si>
  <si>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</si>
  <si>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</si>
  <si>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</si>
  <si>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</si>
  <si>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</si>
  <si>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</si>
  <si>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</si>
  <si>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</si>
  <si>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</si>
  <si>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</si>
  <si>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</si>
  <si>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</si>
  <si>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</si>
  <si>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</si>
  <si>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</si>
  <si>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</si>
  <si>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</si>
  <si>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</si>
  <si>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</si>
  <si>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</si>
  <si>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</si>
  <si>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</si>
  <si>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</si>
  <si>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</si>
  <si>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</si>
  <si>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</si>
  <si>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</si>
  <si>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</si>
  <si>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</si>
  <si>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</si>
  <si>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</si>
  <si>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</si>
  <si>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</si>
  <si>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</si>
  <si>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</si>
  <si>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</si>
  <si>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</si>
  <si>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</si>
  <si>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</si>
  <si>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</si>
  <si>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</si>
  <si>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</si>
  <si>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</si>
  <si>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</si>
  <si>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</si>
  <si>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</si>
  <si>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</si>
  <si>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</si>
  <si>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</si>
  <si>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</si>
  <si>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</si>
  <si>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</si>
  <si>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</si>
  <si>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</si>
  <si>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</si>
  <si>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</si>
  <si>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</si>
  <si>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</si>
  <si>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</si>
  <si>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</si>
  <si>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</si>
  <si>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</si>
  <si>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</si>
  <si>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</si>
  <si>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</si>
  <si>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</si>
  <si>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</si>
  <si>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</si>
  <si>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</si>
  <si>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</si>
  <si>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</si>
  <si>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</si>
  <si>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</si>
  <si>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</si>
  <si>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</si>
  <si>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</si>
  <si>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</si>
  <si>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</si>
  <si>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</si>
  <si>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</si>
  <si>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</si>
  <si>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</si>
  <si>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</si>
  <si>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</si>
  <si>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</si>
  <si>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</si>
  <si>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</si>
  <si>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</si>
  <si>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</si>
  <si>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</si>
  <si>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</si>
  <si>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</si>
  <si>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</si>
  <si>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</si>
  <si>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</si>
  <si>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</si>
  <si>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</si>
  <si>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</si>
  <si>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</si>
  <si>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</si>
  <si>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</si>
  <si>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</si>
  <si>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</si>
  <si>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</si>
  <si>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</si>
  <si>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</si>
  <si>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</si>
  <si>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</si>
  <si>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</si>
  <si>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</si>
  <si>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</si>
  <si>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</si>
  <si>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</si>
  <si>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</si>
  <si>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</si>
  <si>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</si>
  <si>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</si>
  <si>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</si>
  <si>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</si>
  <si>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</si>
  <si>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</si>
  <si>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</si>
  <si>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</si>
  <si>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</si>
  <si>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</si>
  <si>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</si>
  <si>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</si>
  <si>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</si>
  <si>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</si>
  <si>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</si>
  <si>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</si>
  <si>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</si>
  <si>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</si>
  <si>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</si>
  <si>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</si>
  <si>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</si>
  <si>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</si>
  <si>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</si>
  <si>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</si>
  <si>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</si>
  <si>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</si>
  <si>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</si>
  <si>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</si>
  <si>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</si>
  <si>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</si>
  <si>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</si>
  <si>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</si>
  <si>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</si>
  <si>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</si>
  <si>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</si>
  <si>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</si>
  <si>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</si>
  <si>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</si>
  <si>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</si>
  <si>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</si>
  <si>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</si>
  <si>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</si>
  <si>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</si>
  <si>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</si>
  <si>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</si>
  <si>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</si>
  <si>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</si>
  <si>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</si>
  <si>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</si>
  <si>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</si>
  <si>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</si>
  <si>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</si>
  <si>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</si>
  <si>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</si>
  <si>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</si>
  <si>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</si>
  <si>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</si>
  <si>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</si>
  <si>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</si>
  <si>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</si>
  <si>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</si>
  <si>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</si>
  <si>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</si>
  <si>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</si>
  <si>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</si>
  <si>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</si>
  <si>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</si>
  <si>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</si>
  <si>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</si>
  <si>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</si>
  <si>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</si>
  <si>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</si>
  <si>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</si>
  <si>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</si>
  <si>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</si>
  <si>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</si>
  <si>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</si>
  <si>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</si>
  <si>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</si>
  <si>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</si>
  <si>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</si>
  <si>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</si>
  <si>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</si>
  <si>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</si>
  <si>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</si>
  <si>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</si>
  <si>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</si>
  <si>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</si>
  <si>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</si>
  <si>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</si>
  <si>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</si>
  <si>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</si>
  <si>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</si>
  <si>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</si>
  <si>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</si>
  <si>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</si>
  <si>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</si>
  <si>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</si>
  <si>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</si>
  <si>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</si>
  <si>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</si>
  <si>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</si>
  <si>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</si>
  <si>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</si>
  <si>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</si>
  <si>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</si>
  <si>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</si>
  <si>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</si>
  <si>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</si>
  <si>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</si>
  <si>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</si>
  <si>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</si>
  <si>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</si>
  <si>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</si>
  <si>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</si>
  <si>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</si>
  <si>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</si>
  <si>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</si>
  <si>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</si>
  <si>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</si>
  <si>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</si>
  <si>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</si>
  <si>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</si>
  <si>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</si>
  <si>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</si>
  <si>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</si>
  <si>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</si>
  <si>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</si>
  <si>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</si>
  <si>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</si>
  <si>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</si>
  <si>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</si>
  <si>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</si>
  <si>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</si>
  <si>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</si>
  <si>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</si>
  <si>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</si>
  <si>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</si>
  <si>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</si>
  <si>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</si>
  <si>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</si>
  <si>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</si>
  <si>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</si>
  <si>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</si>
  <si>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</si>
  <si>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</si>
  <si>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</si>
  <si>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</si>
  <si>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</si>
  <si>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</si>
  <si>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</si>
  <si>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</si>
  <si>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</si>
  <si>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</si>
  <si>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</si>
  <si>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</si>
  <si>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</si>
  <si>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</si>
  <si>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</si>
  <si>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</si>
  <si>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</si>
  <si>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</si>
  <si>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</si>
  <si>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</si>
  <si>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</si>
  <si>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</si>
  <si>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</si>
  <si>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</si>
  <si>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</si>
  <si>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</si>
  <si>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</si>
  <si>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</si>
  <si>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</si>
  <si>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</si>
  <si>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</si>
  <si>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</si>
  <si>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</si>
  <si>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</si>
  <si>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</si>
  <si>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</si>
  <si>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</si>
  <si>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</si>
  <si>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</si>
  <si>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</si>
  <si>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</si>
  <si>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</si>
  <si>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</si>
  <si>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</si>
  <si>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</si>
  <si>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</si>
  <si>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</si>
  <si>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</si>
  <si>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</si>
  <si>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</si>
  <si>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</si>
  <si>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</si>
  <si>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</si>
  <si>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</si>
  <si>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</si>
  <si>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</si>
  <si>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</si>
  <si>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</si>
  <si>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</si>
  <si>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</si>
  <si>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</si>
  <si>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</si>
  <si>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</si>
  <si>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</si>
  <si>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</si>
  <si>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</si>
  <si>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</si>
  <si>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</si>
  <si>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</si>
  <si>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</si>
  <si>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</si>
  <si>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</si>
  <si>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</si>
  <si>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</si>
  <si>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</si>
  <si>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</si>
  <si>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</si>
  <si>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</si>
  <si>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</si>
  <si>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</si>
  <si>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</si>
  <si>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</si>
  <si>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</si>
  <si>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</si>
  <si>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</si>
  <si>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</si>
  <si>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</si>
  <si>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</si>
  <si>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</si>
  <si>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</si>
  <si>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</si>
  <si>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</si>
  <si>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</si>
  <si>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</si>
  <si>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</si>
  <si>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</si>
  <si>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</si>
  <si>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</si>
  <si>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</si>
  <si>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</si>
  <si>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</si>
  <si>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</si>
  <si>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</si>
  <si>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</si>
  <si>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</si>
  <si>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</si>
  <si>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</si>
  <si>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</si>
  <si>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</si>
  <si>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</si>
  <si>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</si>
  <si>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</si>
  <si>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</si>
  <si>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</si>
  <si>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</si>
  <si>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</si>
  <si>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</si>
  <si>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</si>
  <si>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</si>
  <si>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</si>
  <si>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</si>
  <si>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</si>
  <si>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</si>
  <si>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</si>
  <si>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</si>
  <si>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</si>
  <si>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</si>
  <si>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</si>
  <si>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</si>
  <si>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</si>
  <si>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</si>
  <si>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</si>
  <si>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</si>
  <si>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</si>
  <si>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</si>
  <si>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</si>
  <si>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</si>
  <si>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</si>
  <si>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</si>
  <si>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</si>
  <si>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</si>
  <si>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</si>
  <si>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</si>
  <si>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</si>
  <si>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</si>
  <si>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</si>
  <si>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</si>
  <si>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</si>
  <si>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</si>
  <si>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</si>
  <si>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</si>
  <si>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</si>
  <si>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</si>
  <si>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</si>
  <si>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</si>
  <si>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</si>
  <si>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</si>
  <si>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</si>
  <si>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</si>
  <si>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</si>
  <si>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</si>
  <si>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</si>
  <si>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</si>
  <si>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</si>
  <si>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</si>
  <si>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</si>
  <si>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</si>
  <si>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</si>
  <si>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</si>
  <si>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</si>
  <si>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</si>
  <si>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</si>
  <si>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</si>
  <si>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</si>
  <si>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</si>
  <si>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</si>
  <si>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</si>
  <si>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</si>
  <si>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</si>
  <si>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</si>
  <si>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</si>
  <si>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</si>
  <si>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</si>
  <si>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</si>
  <si>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</si>
  <si>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</si>
  <si>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</si>
  <si>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</si>
  <si>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</si>
  <si>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</si>
  <si>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</si>
  <si>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</si>
  <si>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</si>
  <si>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</si>
  <si>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</si>
  <si>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</si>
  <si>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</si>
  <si>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</si>
  <si>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</si>
  <si>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</si>
  <si>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</si>
  <si>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</si>
  <si>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</si>
  <si>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</si>
  <si>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</si>
  <si>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 июня 2019 г.</t>
  </si>
  <si>
    <t>"1"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</si>
</sst>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214" workbookViewId="0">
      <pane xSplit="4" topLeftCell="F1" activePane="topRight" state="frozen"/>
      <selection pane="topRight" activeCell="AQ341" sqref="AQ341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62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63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92" t="s">
        <v>65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84">
        <v>43617</v>
      </c>
      <c r="AR4" s="185"/>
      <c r="AS4" s="13"/>
    </row>
    <row r="5" spans="1:45" ht="15.2" customHeight="1" x14ac:dyDescent="0.25">
      <c r="A5" s="172" t="s">
        <v>67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76">
        <v>78613086</v>
      </c>
      <c r="AR5" s="177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78" t="s">
        <v>627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80">
        <v>15612428</v>
      </c>
      <c r="AR6" s="181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72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74</v>
      </c>
      <c r="B9" s="156" t="s">
        <v>75</v>
      </c>
      <c r="C9" s="158" t="s">
        <v>76</v>
      </c>
      <c r="D9" s="159"/>
      <c r="E9" s="160" t="s">
        <v>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78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79</v>
      </c>
      <c r="F10" s="197"/>
      <c r="G10" s="196" t="s">
        <v>80</v>
      </c>
      <c r="H10" s="197"/>
      <c r="I10" s="196" t="s">
        <v>81</v>
      </c>
      <c r="J10" s="197"/>
      <c r="K10" s="194" t="s">
        <v>82</v>
      </c>
      <c r="L10" s="195"/>
      <c r="M10" s="194" t="s">
        <v>83</v>
      </c>
      <c r="N10" s="195"/>
      <c r="O10" s="194" t="s">
        <v>84</v>
      </c>
      <c r="P10" s="195"/>
      <c r="Q10" s="194" t="s">
        <v>85</v>
      </c>
      <c r="R10" s="195"/>
      <c r="S10" s="194" t="s">
        <v>86</v>
      </c>
      <c r="T10" s="195"/>
      <c r="U10" s="194" t="s">
        <v>87</v>
      </c>
      <c r="V10" s="195"/>
      <c r="W10" s="152" t="s">
        <v>88</v>
      </c>
      <c r="X10" s="153"/>
      <c r="Y10" s="150" t="s">
        <v>79</v>
      </c>
      <c r="Z10" s="151"/>
      <c r="AA10" s="150" t="s">
        <v>80</v>
      </c>
      <c r="AB10" s="151"/>
      <c r="AC10" s="150" t="s">
        <v>81</v>
      </c>
      <c r="AD10" s="151"/>
      <c r="AE10" s="152" t="s">
        <v>82</v>
      </c>
      <c r="AF10" s="153"/>
      <c r="AG10" s="152" t="s">
        <v>83</v>
      </c>
      <c r="AH10" s="153"/>
      <c r="AI10" s="152" t="s">
        <v>84</v>
      </c>
      <c r="AJ10" s="153"/>
      <c r="AK10" s="152" t="s">
        <v>85</v>
      </c>
      <c r="AL10" s="153"/>
      <c r="AM10" s="152" t="s">
        <v>86</v>
      </c>
      <c r="AN10" s="153"/>
      <c r="AO10" s="152" t="s">
        <v>87</v>
      </c>
      <c r="AP10" s="153"/>
      <c r="AQ10" s="152" t="s">
        <v>88</v>
      </c>
      <c r="AR10" s="153"/>
      <c r="AS10" s="9"/>
    </row>
    <row r="11" spans="1:45" ht="76.5" customHeight="1" x14ac:dyDescent="0.25">
      <c r="A11" s="155"/>
      <c r="B11" s="157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1843321.37</v>
      </c>
      <c r="F29" s="120">
        <f t="shared" ref="F29:F92" si="0">X29</f>
        <v>79305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1843321.37</v>
      </c>
      <c r="X29" s="107">
        <v>79305</v>
      </c>
      <c r="Y29" s="120">
        <f>AQ29</f>
        <v>576268.6</v>
      </c>
      <c r="Z29" s="120">
        <f>AR29</f>
        <v>25310.16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576268.6</v>
      </c>
      <c r="AR29" s="111">
        <f>AR31+AR33</f>
        <v>25310.16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1020153</v>
      </c>
      <c r="F31" s="120">
        <f t="shared" si="0"/>
        <v>54200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1020153</v>
      </c>
      <c r="X31" s="106">
        <v>54200</v>
      </c>
      <c r="Y31" s="120">
        <f>AQ31</f>
        <v>332936</v>
      </c>
      <c r="Z31" s="120">
        <f>AR31</f>
        <v>19850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332936</v>
      </c>
      <c r="AR31" s="113">
        <v>19850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2400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2400</v>
      </c>
      <c r="X32" s="108" t="s">
        <v>629</v>
      </c>
      <c r="Y32" s="120">
        <f>AQ32</f>
        <v>2400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2400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295263.37</v>
      </c>
      <c r="F33" s="120">
        <f t="shared" si="0"/>
        <v>16400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295263.37</v>
      </c>
      <c r="X33" s="108">
        <v>16400</v>
      </c>
      <c r="Y33" s="120">
        <f>AQ33</f>
        <v>92479.95</v>
      </c>
      <c r="Z33" s="120">
        <f>AR33</f>
        <v>5460.16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92479.95</v>
      </c>
      <c r="AR33" s="114">
        <v>5460.16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79305</v>
      </c>
      <c r="F34" s="120">
        <f t="shared" si="0"/>
        <v>79305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79305</v>
      </c>
      <c r="X34" s="107">
        <v>79305</v>
      </c>
      <c r="Y34" s="120">
        <f>AQ34</f>
        <v>25310.16</v>
      </c>
      <c r="Z34" s="120">
        <f>AR34</f>
        <v>25310.16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25310.16</v>
      </c>
      <c r="AR34" s="115">
        <f>AQ34</f>
        <v>25310.16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54200</v>
      </c>
      <c r="F36" s="120">
        <f t="shared" si="0"/>
        <v>54200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54200</v>
      </c>
      <c r="X36" s="106">
        <v>54200</v>
      </c>
      <c r="Y36" s="120">
        <f>AQ36</f>
        <v>19850</v>
      </c>
      <c r="Z36" s="120">
        <f>AR36</f>
        <v>19850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19850</v>
      </c>
      <c r="AR36" s="117">
        <f>AR31</f>
        <v>19850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16400</v>
      </c>
      <c r="F38" s="120">
        <f t="shared" si="0"/>
        <v>16400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16400</v>
      </c>
      <c r="X38" s="108">
        <v>16400</v>
      </c>
      <c r="Y38" s="120">
        <f>AQ38</f>
        <v>5460.16</v>
      </c>
      <c r="Z38" s="120">
        <f>AR38</f>
        <v>5460.16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5460.16</v>
      </c>
      <c r="AR38" s="118">
        <f>AR33</f>
        <v>5460.16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79305</v>
      </c>
      <c r="F70" s="120">
        <f t="shared" si="0"/>
        <v>79305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79305</v>
      </c>
      <c r="X70" s="107">
        <v>79305</v>
      </c>
      <c r="Y70" s="120">
        <f>AQ70</f>
        <v>25310.16</v>
      </c>
      <c r="Z70" s="120">
        <f>AR70</f>
        <v>25310.16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25310.16</v>
      </c>
      <c r="AR70" s="115">
        <f>AR34</f>
        <v>25310.16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54200</v>
      </c>
      <c r="F72" s="120">
        <f t="shared" si="0"/>
        <v>54200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54200</v>
      </c>
      <c r="X72" s="106">
        <v>54200</v>
      </c>
      <c r="Y72" s="120">
        <f>AQ72</f>
        <v>19850</v>
      </c>
      <c r="Z72" s="120">
        <f>AR72</f>
        <v>19850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19850</v>
      </c>
      <c r="AR72" s="113">
        <f>AR36</f>
        <v>19850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16400</v>
      </c>
      <c r="F74" s="120">
        <f t="shared" si="0"/>
        <v>16400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16400</v>
      </c>
      <c r="X74" s="108">
        <v>16400</v>
      </c>
      <c r="Y74" s="120">
        <f>AQ74</f>
        <v>5460.16</v>
      </c>
      <c r="Z74" s="120">
        <f>AR74</f>
        <v>5460.16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5460.16</v>
      </c>
      <c r="AR74" s="118">
        <f>AR38</f>
        <v>5460.16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12191.37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12191.37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14478953.99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14478953.99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14342.34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14342.34</v>
      </c>
      <c r="AR317" s="116">
        <v>14342.34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99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2019-06-18T14:13:46Z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