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820" windowHeight="7440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<sst xmlns="http://schemas.openxmlformats.org/spreadsheetml/2006/main" count="587" uniqueCount="134">
  <si>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</si>
  <si>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</si>
  <si>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</si>
  <si>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</si>
  <si>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</si>
  <si>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</si>
  <si>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</si>
  <si>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</si>
  <si>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</si>
  <si>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</si>
  <si>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</si>
  <si>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</si>
  <si>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</si>
  <si>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</si>
  <si>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</si>
  <si>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</si>
  <si>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</si>
  <si>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</si>
  <si>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</si>
  <si>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</si>
  <si>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</si>
  <si>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</si>
  <si>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</si>
  <si>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</si>
  <si>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</si>
  <si>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</si>
  <si>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</si>
  <si>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</si>
  <si>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</si>
  <si>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</si>
  <si>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</si>
  <si>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</si>
  <si>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</si>
  <si>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r>
      <t xml:space="preserve">                                                                         </t>
    </r>
    <r>
      <rPr>
        <sz val="10"/>
        <rFont val="Arial"/>
        <family val="2"/>
      </rPr>
      <t xml:space="preserve"> (рублей)</t>
    </r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</si>
  <si>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</si>
  <si>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</si>
  <si>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</si>
  <si>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</si>
  <si>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</si>
  <si>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</si>
  <si>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</si>
  <si>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</si>
  <si>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</si>
  <si>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</si>
  <si>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</si>
  <si>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</si>
  <si>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</si>
  <si>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</si>
  <si>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</si>
  <si>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</si>
  <si>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</si>
  <si>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</si>
  <si>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</si>
  <si>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</si>
  <si>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 xml:space="preserve">Пеклинская сельская администрация 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</si>
  <si>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</si>
  <si>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</si>
  <si>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</si>
  <si>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</si>
  <si>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</si>
  <si>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</si>
  <si>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</si>
  <si>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Мероприятия " По обеспечению пожарной безопасности  муниципального образования "Пеклинское сельское поселение"</t>
  </si>
  <si>
    <t>2020 год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</si>
  <si>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</si>
  <si>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</si>
  <si>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</si>
  <si>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</si>
  <si>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Мобилизационная подготовка экономики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</si>
  <si>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</si>
  <si>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</si>
  <si>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</si>
  <si>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</si>
  <si>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</si>
  <si>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</si>
  <si>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</si>
  <si>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</si>
  <si>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</si>
  <si>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</si>
  <si>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</si>
  <si>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</si>
  <si>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</si>
  <si>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70 0 00 83050 </t>
  </si>
  <si>
    <t xml:space="preserve">01 0 00 84200 </t>
  </si>
  <si>
    <t>01 0 00 84290</t>
  </si>
  <si>
    <t>2021 год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</si>
  <si>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</si>
  <si>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</si>
  <si>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</si>
  <si>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</si>
  <si>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</si>
  <si>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</si>
  <si>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 xml:space="preserve">Перечисления другим бюджетам 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</si>
  <si>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</si>
  <si>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</si>
  <si>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</si>
  <si>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</si>
  <si>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</si>
  <si>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</si>
  <si>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</si>
  <si>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01 0 00 84250</t>
  </si>
  <si>
    <t xml:space="preserve">Сохранение, использование и популяризация объектов культурного наследия </t>
  </si>
  <si>
    <t>08</t>
  </si>
  <si>
    <t>Культура, кинематография</t>
  </si>
  <si>
    <t xml:space="preserve">01 0 00 80060 </t>
  </si>
  <si>
    <t>Условно-утвержденные расходы</t>
  </si>
  <si>
    <t>99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</si>
  <si>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</si>
  <si>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</si>
  <si>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</si>
  <si>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</si>
  <si>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</si>
  <si>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 xml:space="preserve">01 0 00 51180 </t>
  </si>
  <si>
    <t>Национальная экономика</t>
  </si>
  <si>
    <t>01 0 00 83760</t>
  </si>
  <si>
    <t>01 0 00 83800</t>
  </si>
  <si>
    <t>к Решению Пеклинского сельского Совета народных депутатов</t>
  </si>
  <si>
    <t>О внесении изменений и дополнений в Решение Пеклинского сельского Совета народных депутатов                                                                                                                       "О бюджете муниципального образования "Пеклинское сельское поселение"</t>
  </si>
  <si>
    <t>"О бюджете Пеклинского сельского поселения Дубровского муниципального района Брянской области                                                                                                на 2020 год и на плановый период 2020 и 2021 годов"</t>
  </si>
  <si>
    <t>О бюджете Пеклинского сельского поселения Дубровского муниципального района Брянской области</t>
  </si>
  <si>
    <t>на 2020 год и на плановый период 2021 и 2022 годов"</t>
  </si>
  <si>
    <t xml:space="preserve">от 16 декабря 2019 года № 41 </t>
  </si>
  <si>
    <t xml:space="preserve">от 25 февраля 2020 года № 1 </t>
  </si>
  <si>
    <t>2022 год</t>
  </si>
  <si>
    <t>Резервные средсива</t>
  </si>
  <si>
    <t>Прочие расходы</t>
  </si>
  <si>
    <t>Водное хозяйство</t>
  </si>
  <si>
    <t xml:space="preserve">Содержание, текущий и капитальный ремонт и обеспечение безопасности гидротехнических сооружений </t>
  </si>
  <si>
    <t xml:space="preserve">01 0 00 83300 </t>
  </si>
  <si>
    <t>Мероприятия по обустройству и восстановлению воинских захоронений</t>
  </si>
  <si>
    <t>01 0 0 0L2990</t>
  </si>
  <si>
    <t>Приложение № 2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</si>
  <si>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бюджета Пеклинского сельского поселения Дубровского муниципального района Брянской области на 2020 год и на плановый период  2021 и 2022 годов</t>
  </si>
  <si>
    <t>Приложение № 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</si>
</sst>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vertical="top" wrapText="1"/>
      <protection/>
    </xf>
    <xf numFmtId="1" fontId="35" fillId="0" borderId="1">
      <alignment horizontal="center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4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3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right"/>
    </xf>
    <xf numFmtId="2" fontId="5" fillId="33" borderId="14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0" fontId="4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34" borderId="11" xfId="0" applyFont="1" applyFill="1" applyBorder="1" applyAlignment="1">
      <alignment horizontal="left" wrapText="1"/>
    </xf>
    <xf numFmtId="49" fontId="4" fillId="34" borderId="11" xfId="0" applyNumberFormat="1" applyFont="1" applyFill="1" applyBorder="1" applyAlignment="1">
      <alignment horizontal="center" vertical="top" shrinkToFit="1"/>
    </xf>
    <xf numFmtId="49" fontId="3" fillId="34" borderId="11" xfId="0" applyNumberFormat="1" applyFont="1" applyFill="1" applyBorder="1" applyAlignment="1">
      <alignment horizontal="center" vertical="top" shrinkToFit="1"/>
    </xf>
    <xf numFmtId="0" fontId="4" fillId="34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vertical="top" wrapText="1"/>
    </xf>
    <xf numFmtId="49" fontId="3" fillId="0" borderId="11" xfId="0" applyNumberFormat="1" applyFont="1" applyBorder="1" applyAlignment="1">
      <alignment wrapText="1"/>
    </xf>
    <xf numFmtId="0" fontId="51" fillId="0" borderId="1" xfId="33" applyNumberFormat="1" applyFont="1" applyProtection="1">
      <alignment vertical="top" wrapText="1"/>
      <protection/>
    </xf>
    <xf numFmtId="49" fontId="3" fillId="0" borderId="11" xfId="0" applyNumberFormat="1" applyFont="1" applyBorder="1" applyAlignment="1">
      <alignment horizontal="center" wrapText="1"/>
    </xf>
    <xf numFmtId="0" fontId="4" fillId="34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 vertical="top"/>
    </xf>
    <xf numFmtId="0" fontId="3" fillId="35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2" fontId="6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right" wrapText="1"/>
    </xf>
    <xf numFmtId="0" fontId="10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7"/>
  <sheetViews>
    <sheetView tabSelected="1" zoomScalePageLayoutView="0" workbookViewId="0" topLeftCell="A125">
      <selection activeCell="G146" sqref="G146"/>
    </sheetView>
  </sheetViews>
  <sheetFormatPr defaultColWidth="9.140625" defaultRowHeight="12.75"/>
  <cols>
    <col min="1" max="1" width="56.7109375" style="0" customWidth="1"/>
    <col min="2" max="2" width="5.421875" style="0" hidden="1" customWidth="1"/>
    <col min="3" max="4" width="4.8515625" style="0" customWidth="1"/>
    <col min="5" max="5" width="14.7109375" style="0" customWidth="1"/>
    <col min="6" max="6" width="6.28125" style="0" customWidth="1"/>
    <col min="7" max="7" width="15.00390625" style="0" customWidth="1"/>
    <col min="8" max="8" width="14.7109375" style="0" customWidth="1"/>
    <col min="9" max="9" width="14.421875" style="0" customWidth="1"/>
  </cols>
  <sheetData>
    <row r="1" spans="1:9" ht="15.75">
      <c r="A1" s="64" t="s">
        <v>131</v>
      </c>
      <c r="B1" s="64"/>
      <c r="C1" s="64"/>
      <c r="D1" s="64"/>
      <c r="E1" s="64"/>
      <c r="F1" s="64"/>
      <c r="G1" s="64"/>
      <c r="H1" s="64"/>
      <c r="I1" s="64"/>
    </row>
    <row r="2" spans="1:9" ht="15.75" customHeight="1">
      <c r="A2" s="64" t="s">
        <v>116</v>
      </c>
      <c r="B2" s="64"/>
      <c r="C2" s="64"/>
      <c r="D2" s="64"/>
      <c r="E2" s="64"/>
      <c r="F2" s="64"/>
      <c r="G2" s="64"/>
      <c r="H2" s="64"/>
      <c r="I2" s="64"/>
    </row>
    <row r="3" spans="1:9" ht="15.75" customHeight="1">
      <c r="A3" s="64" t="s">
        <v>117</v>
      </c>
      <c r="B3" s="64"/>
      <c r="C3" s="64"/>
      <c r="D3" s="64"/>
      <c r="E3" s="64"/>
      <c r="F3" s="64"/>
      <c r="G3" s="64"/>
      <c r="H3" s="64"/>
      <c r="I3" s="64"/>
    </row>
    <row r="4" spans="1:9" s="4" customFormat="1" ht="15.75" customHeight="1">
      <c r="A4" s="64" t="s">
        <v>118</v>
      </c>
      <c r="B4" s="64"/>
      <c r="C4" s="64"/>
      <c r="D4" s="64"/>
      <c r="E4" s="64"/>
      <c r="F4" s="64"/>
      <c r="G4" s="64"/>
      <c r="H4" s="64"/>
      <c r="I4" s="64"/>
    </row>
    <row r="5" spans="1:9" ht="13.5" customHeight="1">
      <c r="A5" s="64" t="s">
        <v>122</v>
      </c>
      <c r="B5" s="64"/>
      <c r="C5" s="64"/>
      <c r="D5" s="64"/>
      <c r="E5" s="64"/>
      <c r="F5" s="64"/>
      <c r="G5" s="64"/>
      <c r="H5" s="64"/>
      <c r="I5" s="64"/>
    </row>
    <row r="6" spans="1:9" ht="13.5" customHeight="1">
      <c r="A6" s="64" t="s">
        <v>133</v>
      </c>
      <c r="B6" s="64"/>
      <c r="C6" s="64"/>
      <c r="D6" s="64"/>
      <c r="E6" s="64"/>
      <c r="F6" s="64"/>
      <c r="G6" s="64"/>
      <c r="H6" s="64"/>
      <c r="I6" s="64"/>
    </row>
    <row r="7" spans="1:9" ht="12.75" customHeight="1">
      <c r="A7" s="64" t="s">
        <v>116</v>
      </c>
      <c r="B7" s="64"/>
      <c r="C7" s="64"/>
      <c r="D7" s="64"/>
      <c r="E7" s="64"/>
      <c r="F7" s="64"/>
      <c r="G7" s="64"/>
      <c r="H7" s="64"/>
      <c r="I7" s="64"/>
    </row>
    <row r="8" spans="1:9" ht="13.5" customHeight="1" hidden="1">
      <c r="A8" s="64"/>
      <c r="B8" s="64"/>
      <c r="C8" s="64"/>
      <c r="D8" s="64"/>
      <c r="E8" s="64"/>
      <c r="F8" s="64"/>
      <c r="G8" s="64"/>
      <c r="H8" s="64"/>
      <c r="I8" s="64"/>
    </row>
    <row r="9" spans="1:9" ht="13.5" customHeight="1">
      <c r="A9" s="64" t="s">
        <v>119</v>
      </c>
      <c r="B9" s="64"/>
      <c r="C9" s="64"/>
      <c r="D9" s="64"/>
      <c r="E9" s="64"/>
      <c r="F9" s="64"/>
      <c r="G9" s="64"/>
      <c r="H9" s="64"/>
      <c r="I9" s="64"/>
    </row>
    <row r="10" spans="1:9" ht="15.75" customHeight="1">
      <c r="A10" s="64" t="s">
        <v>120</v>
      </c>
      <c r="B10" s="64"/>
      <c r="C10" s="64"/>
      <c r="D10" s="64"/>
      <c r="E10" s="64"/>
      <c r="F10" s="64"/>
      <c r="G10" s="64"/>
      <c r="H10" s="64"/>
      <c r="I10" s="64"/>
    </row>
    <row r="11" spans="1:9" ht="24" customHeight="1">
      <c r="A11" s="64" t="s">
        <v>121</v>
      </c>
      <c r="B11" s="64"/>
      <c r="C11" s="64"/>
      <c r="D11" s="64"/>
      <c r="E11" s="64"/>
      <c r="F11" s="64"/>
      <c r="G11" s="64"/>
      <c r="H11" s="64"/>
      <c r="I11" s="64"/>
    </row>
    <row r="12" spans="1:9" s="45" customFormat="1" ht="48" customHeight="1">
      <c r="A12" s="72" t="s">
        <v>132</v>
      </c>
      <c r="B12" s="72"/>
      <c r="C12" s="72"/>
      <c r="D12" s="72"/>
      <c r="E12" s="72"/>
      <c r="F12" s="72"/>
      <c r="G12" s="72"/>
      <c r="H12" s="72"/>
      <c r="I12" s="72"/>
    </row>
    <row r="13" spans="1:7" ht="12.75" hidden="1">
      <c r="A13" s="66"/>
      <c r="B13" s="66"/>
      <c r="C13" s="66"/>
      <c r="D13" s="66"/>
      <c r="E13" s="66"/>
      <c r="F13" s="67"/>
      <c r="G13" s="67"/>
    </row>
    <row r="14" spans="1:5" ht="0.75" customHeight="1" hidden="1">
      <c r="A14" s="66"/>
      <c r="B14" s="66"/>
      <c r="C14" s="66"/>
      <c r="D14" s="66"/>
      <c r="E14" s="66"/>
    </row>
    <row r="15" spans="1:7" ht="12.75" hidden="1">
      <c r="A15" s="66"/>
      <c r="B15" s="66"/>
      <c r="C15" s="66"/>
      <c r="D15" s="66"/>
      <c r="E15" s="66"/>
      <c r="F15" s="67"/>
      <c r="G15" s="67"/>
    </row>
    <row r="16" spans="2:7" ht="12.75">
      <c r="B16" s="1"/>
      <c r="C16" s="1"/>
      <c r="D16" s="1"/>
      <c r="E16" s="2"/>
      <c r="G16" s="2" t="s">
        <v>33</v>
      </c>
    </row>
    <row r="17" spans="1:9" ht="15" customHeight="1">
      <c r="A17" s="68" t="s">
        <v>0</v>
      </c>
      <c r="B17" s="70" t="s">
        <v>47</v>
      </c>
      <c r="C17" s="23"/>
      <c r="D17" s="70" t="s">
        <v>16</v>
      </c>
      <c r="E17" s="70" t="s">
        <v>1</v>
      </c>
      <c r="F17" s="70" t="s">
        <v>2</v>
      </c>
      <c r="G17" s="21" t="s">
        <v>14</v>
      </c>
      <c r="H17" s="21" t="s">
        <v>14</v>
      </c>
      <c r="I17" s="21" t="s">
        <v>14</v>
      </c>
    </row>
    <row r="18" spans="1:9" ht="15.75">
      <c r="A18" s="69"/>
      <c r="B18" s="71"/>
      <c r="C18" s="24" t="s">
        <v>15</v>
      </c>
      <c r="D18" s="71"/>
      <c r="E18" s="71"/>
      <c r="F18" s="71"/>
      <c r="G18" s="22" t="s">
        <v>63</v>
      </c>
      <c r="H18" s="22" t="s">
        <v>85</v>
      </c>
      <c r="I18" s="22" t="s">
        <v>123</v>
      </c>
    </row>
    <row r="19" spans="1:9" ht="16.5" customHeight="1">
      <c r="A19" s="5" t="s">
        <v>54</v>
      </c>
      <c r="B19" s="5" t="s">
        <v>55</v>
      </c>
      <c r="C19" s="5"/>
      <c r="D19" s="5"/>
      <c r="E19" s="6"/>
      <c r="F19" s="6"/>
      <c r="G19" s="28">
        <f>G146</f>
        <v>5400014.14</v>
      </c>
      <c r="H19" s="28">
        <f>H146</f>
        <v>1856138</v>
      </c>
      <c r="I19" s="28">
        <f>I146</f>
        <v>1804750</v>
      </c>
    </row>
    <row r="20" spans="1:9" ht="18" customHeight="1">
      <c r="A20" s="11" t="s">
        <v>3</v>
      </c>
      <c r="B20" s="5" t="s">
        <v>55</v>
      </c>
      <c r="C20" s="7" t="s">
        <v>17</v>
      </c>
      <c r="D20" s="7" t="s">
        <v>18</v>
      </c>
      <c r="E20" s="6"/>
      <c r="F20" s="6"/>
      <c r="G20" s="29">
        <f>G21+G28+G40+G47+G51</f>
        <v>1777882</v>
      </c>
      <c r="H20" s="29">
        <f>H21+H28+H40+H47+H51</f>
        <v>1461751</v>
      </c>
      <c r="I20" s="29">
        <f>I21+I28+I40+I47+I51</f>
        <v>1477739</v>
      </c>
    </row>
    <row r="21" spans="1:9" ht="46.5" customHeight="1">
      <c r="A21" s="16" t="s">
        <v>10</v>
      </c>
      <c r="B21" s="5" t="s">
        <v>55</v>
      </c>
      <c r="C21" s="7" t="s">
        <v>17</v>
      </c>
      <c r="D21" s="7" t="s">
        <v>19</v>
      </c>
      <c r="E21" s="6"/>
      <c r="F21" s="6"/>
      <c r="G21" s="29">
        <f>G22+G25</f>
        <v>496740</v>
      </c>
      <c r="H21" s="29">
        <f>H22+H25</f>
        <v>516600</v>
      </c>
      <c r="I21" s="29">
        <f>I22+I25</f>
        <v>524278</v>
      </c>
    </row>
    <row r="22" spans="1:9" ht="32.25" customHeight="1">
      <c r="A22" s="26" t="s">
        <v>81</v>
      </c>
      <c r="B22" s="20" t="s">
        <v>55</v>
      </c>
      <c r="C22" s="9" t="s">
        <v>17</v>
      </c>
      <c r="D22" s="9" t="s">
        <v>19</v>
      </c>
      <c r="E22" s="13" t="s">
        <v>64</v>
      </c>
      <c r="F22" s="13"/>
      <c r="G22" s="30">
        <f aca="true" t="shared" si="0" ref="G22:I23">G23</f>
        <v>496740</v>
      </c>
      <c r="H22" s="30">
        <f t="shared" si="0"/>
        <v>516600</v>
      </c>
      <c r="I22" s="30">
        <f t="shared" si="0"/>
        <v>524278</v>
      </c>
    </row>
    <row r="23" spans="1:9" ht="75" customHeight="1">
      <c r="A23" s="17" t="s">
        <v>36</v>
      </c>
      <c r="B23" s="20" t="s">
        <v>55</v>
      </c>
      <c r="C23" s="9" t="s">
        <v>17</v>
      </c>
      <c r="D23" s="9" t="s">
        <v>19</v>
      </c>
      <c r="E23" s="13" t="s">
        <v>64</v>
      </c>
      <c r="F23" s="13" t="s">
        <v>24</v>
      </c>
      <c r="G23" s="30">
        <f t="shared" si="0"/>
        <v>496740</v>
      </c>
      <c r="H23" s="30">
        <f t="shared" si="0"/>
        <v>516600</v>
      </c>
      <c r="I23" s="30">
        <f t="shared" si="0"/>
        <v>524278</v>
      </c>
    </row>
    <row r="24" spans="1:9" ht="36" customHeight="1">
      <c r="A24" s="17" t="s">
        <v>37</v>
      </c>
      <c r="B24" s="20" t="s">
        <v>55</v>
      </c>
      <c r="C24" s="9" t="s">
        <v>17</v>
      </c>
      <c r="D24" s="9" t="s">
        <v>19</v>
      </c>
      <c r="E24" s="13" t="s">
        <v>64</v>
      </c>
      <c r="F24" s="13" t="s">
        <v>29</v>
      </c>
      <c r="G24" s="31">
        <v>496740</v>
      </c>
      <c r="H24" s="31">
        <v>516600</v>
      </c>
      <c r="I24" s="31">
        <v>524278</v>
      </c>
    </row>
    <row r="25" spans="1:9" ht="45.75" customHeight="1" hidden="1">
      <c r="A25" s="26"/>
      <c r="B25" s="20"/>
      <c r="C25" s="9"/>
      <c r="D25" s="9"/>
      <c r="E25" s="13"/>
      <c r="F25" s="13"/>
      <c r="G25" s="30"/>
      <c r="H25" s="30"/>
      <c r="I25" s="30"/>
    </row>
    <row r="26" spans="1:9" ht="75" customHeight="1" hidden="1">
      <c r="A26" s="17"/>
      <c r="B26" s="20"/>
      <c r="C26" s="9"/>
      <c r="D26" s="9"/>
      <c r="E26" s="13"/>
      <c r="F26" s="13"/>
      <c r="G26" s="30"/>
      <c r="H26" s="30"/>
      <c r="I26" s="30"/>
    </row>
    <row r="27" spans="1:9" ht="29.25" customHeight="1" hidden="1">
      <c r="A27" s="17"/>
      <c r="B27" s="20"/>
      <c r="C27" s="9"/>
      <c r="D27" s="9"/>
      <c r="E27" s="13"/>
      <c r="F27" s="13"/>
      <c r="G27" s="31"/>
      <c r="H27" s="31"/>
      <c r="I27" s="31"/>
    </row>
    <row r="28" spans="1:9" ht="61.5" customHeight="1">
      <c r="A28" s="16" t="s">
        <v>5</v>
      </c>
      <c r="B28" s="5" t="s">
        <v>55</v>
      </c>
      <c r="C28" s="7" t="s">
        <v>17</v>
      </c>
      <c r="D28" s="12" t="s">
        <v>20</v>
      </c>
      <c r="E28" s="13"/>
      <c r="F28" s="14"/>
      <c r="G28" s="29">
        <f>G29+G37</f>
        <v>1156142</v>
      </c>
      <c r="H28" s="29">
        <f>H29+H37</f>
        <v>878001</v>
      </c>
      <c r="I28" s="29">
        <f>I29+I37</f>
        <v>845211</v>
      </c>
    </row>
    <row r="29" spans="1:9" ht="32.25" customHeight="1">
      <c r="A29" s="26" t="s">
        <v>65</v>
      </c>
      <c r="B29" s="20" t="s">
        <v>55</v>
      </c>
      <c r="C29" s="8" t="s">
        <v>17</v>
      </c>
      <c r="D29" s="13" t="s">
        <v>20</v>
      </c>
      <c r="E29" s="13" t="s">
        <v>66</v>
      </c>
      <c r="F29" s="13"/>
      <c r="G29" s="32">
        <f>G30+G32+G34</f>
        <v>1156142</v>
      </c>
      <c r="H29" s="32">
        <f>H30+H32+H34</f>
        <v>878001</v>
      </c>
      <c r="I29" s="32">
        <f>I30+I32+I34</f>
        <v>845211</v>
      </c>
    </row>
    <row r="30" spans="1:9" ht="78" customHeight="1">
      <c r="A30" s="17" t="s">
        <v>36</v>
      </c>
      <c r="B30" s="20" t="s">
        <v>55</v>
      </c>
      <c r="C30" s="8" t="s">
        <v>17</v>
      </c>
      <c r="D30" s="13" t="s">
        <v>20</v>
      </c>
      <c r="E30" s="13" t="s">
        <v>66</v>
      </c>
      <c r="F30" s="13" t="s">
        <v>24</v>
      </c>
      <c r="G30" s="32">
        <f>G31</f>
        <v>780142</v>
      </c>
      <c r="H30" s="32">
        <f>H31</f>
        <v>832301</v>
      </c>
      <c r="I30" s="32">
        <f>I31</f>
        <v>832211</v>
      </c>
    </row>
    <row r="31" spans="1:9" ht="27" customHeight="1">
      <c r="A31" s="25" t="s">
        <v>37</v>
      </c>
      <c r="B31" s="20" t="s">
        <v>55</v>
      </c>
      <c r="C31" s="8" t="s">
        <v>17</v>
      </c>
      <c r="D31" s="13" t="s">
        <v>20</v>
      </c>
      <c r="E31" s="13" t="s">
        <v>66</v>
      </c>
      <c r="F31" s="13" t="s">
        <v>29</v>
      </c>
      <c r="G31" s="33">
        <v>780142</v>
      </c>
      <c r="H31" s="33">
        <v>832301</v>
      </c>
      <c r="I31" s="33">
        <v>832211</v>
      </c>
    </row>
    <row r="32" spans="1:9" ht="33" customHeight="1">
      <c r="A32" s="17" t="s">
        <v>52</v>
      </c>
      <c r="B32" s="20" t="s">
        <v>55</v>
      </c>
      <c r="C32" s="8" t="s">
        <v>17</v>
      </c>
      <c r="D32" s="13" t="s">
        <v>20</v>
      </c>
      <c r="E32" s="13" t="s">
        <v>66</v>
      </c>
      <c r="F32" s="13" t="s">
        <v>25</v>
      </c>
      <c r="G32" s="32">
        <f>G33</f>
        <v>362000</v>
      </c>
      <c r="H32" s="32">
        <f>H33</f>
        <v>42700</v>
      </c>
      <c r="I32" s="32">
        <f>I33</f>
        <v>10000</v>
      </c>
    </row>
    <row r="33" spans="1:9" ht="33.75" customHeight="1">
      <c r="A33" s="25" t="s">
        <v>39</v>
      </c>
      <c r="B33" s="20" t="s">
        <v>55</v>
      </c>
      <c r="C33" s="8" t="s">
        <v>17</v>
      </c>
      <c r="D33" s="13" t="s">
        <v>20</v>
      </c>
      <c r="E33" s="13" t="s">
        <v>66</v>
      </c>
      <c r="F33" s="13" t="s">
        <v>30</v>
      </c>
      <c r="G33" s="33">
        <v>362000</v>
      </c>
      <c r="H33" s="33">
        <v>42700</v>
      </c>
      <c r="I33" s="33">
        <v>10000</v>
      </c>
    </row>
    <row r="34" spans="1:9" ht="18.75" customHeight="1">
      <c r="A34" s="17" t="s">
        <v>28</v>
      </c>
      <c r="B34" s="20" t="s">
        <v>55</v>
      </c>
      <c r="C34" s="8" t="s">
        <v>17</v>
      </c>
      <c r="D34" s="13" t="s">
        <v>20</v>
      </c>
      <c r="E34" s="13" t="s">
        <v>104</v>
      </c>
      <c r="F34" s="13" t="s">
        <v>26</v>
      </c>
      <c r="G34" s="32">
        <f>G35+G36</f>
        <v>14000</v>
      </c>
      <c r="H34" s="32">
        <f>H35+H36</f>
        <v>3000</v>
      </c>
      <c r="I34" s="32">
        <f>I35+I36</f>
        <v>3000</v>
      </c>
    </row>
    <row r="35" spans="1:9" ht="0.75" customHeight="1" hidden="1">
      <c r="A35" s="17"/>
      <c r="B35" s="20"/>
      <c r="C35" s="8"/>
      <c r="D35" s="13"/>
      <c r="E35" s="13"/>
      <c r="F35" s="13"/>
      <c r="G35" s="33"/>
      <c r="H35" s="33"/>
      <c r="I35" s="33"/>
    </row>
    <row r="36" spans="1:9" ht="20.25" customHeight="1">
      <c r="A36" s="25" t="s">
        <v>35</v>
      </c>
      <c r="B36" s="20" t="s">
        <v>55</v>
      </c>
      <c r="C36" s="8" t="s">
        <v>17</v>
      </c>
      <c r="D36" s="13" t="s">
        <v>20</v>
      </c>
      <c r="E36" s="13" t="s">
        <v>104</v>
      </c>
      <c r="F36" s="13" t="s">
        <v>34</v>
      </c>
      <c r="G36" s="33">
        <v>14000</v>
      </c>
      <c r="H36" s="33">
        <v>3000</v>
      </c>
      <c r="I36" s="33">
        <v>3000</v>
      </c>
    </row>
    <row r="37" spans="1:9" ht="15.75" customHeight="1" hidden="1">
      <c r="A37" s="26"/>
      <c r="B37" s="20"/>
      <c r="C37" s="8"/>
      <c r="D37" s="13"/>
      <c r="E37" s="13"/>
      <c r="F37" s="13"/>
      <c r="G37" s="32"/>
      <c r="H37" s="32"/>
      <c r="I37" s="32"/>
    </row>
    <row r="38" spans="1:9" ht="13.5" customHeight="1" hidden="1">
      <c r="A38" s="17"/>
      <c r="B38" s="20"/>
      <c r="C38" s="8"/>
      <c r="D38" s="13"/>
      <c r="E38" s="13"/>
      <c r="F38" s="13"/>
      <c r="G38" s="32"/>
      <c r="H38" s="32"/>
      <c r="I38" s="32"/>
    </row>
    <row r="39" spans="1:9" ht="12" customHeight="1" hidden="1">
      <c r="A39" s="25"/>
      <c r="B39" s="20"/>
      <c r="C39" s="8"/>
      <c r="D39" s="13"/>
      <c r="E39" s="13"/>
      <c r="F39" s="13"/>
      <c r="G39" s="27"/>
      <c r="H39" s="27"/>
      <c r="I39" s="27"/>
    </row>
    <row r="40" spans="1:9" ht="47.25" customHeight="1">
      <c r="A40" s="16" t="s">
        <v>31</v>
      </c>
      <c r="B40" s="5" t="s">
        <v>55</v>
      </c>
      <c r="C40" s="7" t="s">
        <v>17</v>
      </c>
      <c r="D40" s="12" t="s">
        <v>32</v>
      </c>
      <c r="E40" s="13"/>
      <c r="F40" s="13"/>
      <c r="G40" s="34">
        <f>G41+G44</f>
        <v>10000</v>
      </c>
      <c r="H40" s="34">
        <f>H41+H44</f>
        <v>10000</v>
      </c>
      <c r="I40" s="34">
        <f>I41+I44</f>
        <v>10000</v>
      </c>
    </row>
    <row r="41" spans="1:9" ht="62.25" customHeight="1">
      <c r="A41" s="17" t="s">
        <v>67</v>
      </c>
      <c r="B41" s="20" t="s">
        <v>55</v>
      </c>
      <c r="C41" s="8" t="s">
        <v>17</v>
      </c>
      <c r="D41" s="13" t="s">
        <v>32</v>
      </c>
      <c r="E41" s="13" t="s">
        <v>83</v>
      </c>
      <c r="F41" s="13"/>
      <c r="G41" s="32">
        <f aca="true" t="shared" si="1" ref="G41:I42">G42</f>
        <v>5000</v>
      </c>
      <c r="H41" s="32">
        <f t="shared" si="1"/>
        <v>5000</v>
      </c>
      <c r="I41" s="32">
        <f t="shared" si="1"/>
        <v>5000</v>
      </c>
    </row>
    <row r="42" spans="1:9" ht="15.75">
      <c r="A42" s="17" t="s">
        <v>50</v>
      </c>
      <c r="B42" s="20" t="s">
        <v>55</v>
      </c>
      <c r="C42" s="8" t="s">
        <v>17</v>
      </c>
      <c r="D42" s="13" t="s">
        <v>32</v>
      </c>
      <c r="E42" s="13" t="s">
        <v>83</v>
      </c>
      <c r="F42" s="13" t="s">
        <v>48</v>
      </c>
      <c r="G42" s="32">
        <f t="shared" si="1"/>
        <v>5000</v>
      </c>
      <c r="H42" s="32">
        <f t="shared" si="1"/>
        <v>5000</v>
      </c>
      <c r="I42" s="32">
        <f t="shared" si="1"/>
        <v>5000</v>
      </c>
    </row>
    <row r="43" spans="1:9" ht="15.75">
      <c r="A43" s="17" t="s">
        <v>51</v>
      </c>
      <c r="B43" s="20" t="s">
        <v>55</v>
      </c>
      <c r="C43" s="8" t="s">
        <v>17</v>
      </c>
      <c r="D43" s="13" t="s">
        <v>32</v>
      </c>
      <c r="E43" s="13" t="s">
        <v>83</v>
      </c>
      <c r="F43" s="13" t="s">
        <v>49</v>
      </c>
      <c r="G43" s="33">
        <v>5000</v>
      </c>
      <c r="H43" s="33">
        <v>5000</v>
      </c>
      <c r="I43" s="33">
        <v>5000</v>
      </c>
    </row>
    <row r="44" spans="1:9" s="51" customFormat="1" ht="81.75" customHeight="1">
      <c r="A44" s="52" t="s">
        <v>99</v>
      </c>
      <c r="B44" s="20" t="s">
        <v>55</v>
      </c>
      <c r="C44" s="8" t="s">
        <v>17</v>
      </c>
      <c r="D44" s="13" t="s">
        <v>32</v>
      </c>
      <c r="E44" s="13" t="s">
        <v>86</v>
      </c>
      <c r="G44" s="33">
        <v>5000</v>
      </c>
      <c r="H44" s="33">
        <v>5000</v>
      </c>
      <c r="I44" s="33">
        <v>5000</v>
      </c>
    </row>
    <row r="45" spans="1:9" ht="15.75">
      <c r="A45" s="17" t="s">
        <v>50</v>
      </c>
      <c r="B45" s="20" t="s">
        <v>55</v>
      </c>
      <c r="C45" s="8" t="s">
        <v>17</v>
      </c>
      <c r="D45" s="13" t="s">
        <v>32</v>
      </c>
      <c r="E45" s="13" t="s">
        <v>86</v>
      </c>
      <c r="F45" s="13" t="s">
        <v>48</v>
      </c>
      <c r="G45" s="33">
        <v>5000</v>
      </c>
      <c r="H45" s="33">
        <v>5000</v>
      </c>
      <c r="I45" s="33">
        <v>5000</v>
      </c>
    </row>
    <row r="46" spans="1:9" ht="18.75" customHeight="1">
      <c r="A46" s="17" t="s">
        <v>51</v>
      </c>
      <c r="B46" s="20" t="s">
        <v>55</v>
      </c>
      <c r="C46" s="8" t="s">
        <v>17</v>
      </c>
      <c r="D46" s="13" t="s">
        <v>32</v>
      </c>
      <c r="E46" s="13" t="s">
        <v>86</v>
      </c>
      <c r="F46" s="13" t="s">
        <v>49</v>
      </c>
      <c r="G46" s="33">
        <v>5000</v>
      </c>
      <c r="H46" s="33">
        <v>5000</v>
      </c>
      <c r="I46" s="33">
        <v>5000</v>
      </c>
    </row>
    <row r="47" spans="1:9" ht="15.75">
      <c r="A47" s="5" t="s">
        <v>11</v>
      </c>
      <c r="B47" s="20" t="s">
        <v>55</v>
      </c>
      <c r="C47" s="10" t="s">
        <v>17</v>
      </c>
      <c r="D47" s="10" t="s">
        <v>21</v>
      </c>
      <c r="E47" s="8"/>
      <c r="F47" s="12"/>
      <c r="G47" s="29">
        <f aca="true" t="shared" si="2" ref="G47:I49">G48</f>
        <v>10000</v>
      </c>
      <c r="H47" s="29">
        <f t="shared" si="2"/>
        <v>10000</v>
      </c>
      <c r="I47" s="29">
        <f t="shared" si="2"/>
        <v>10000</v>
      </c>
    </row>
    <row r="48" spans="1:9" ht="17.25" customHeight="1">
      <c r="A48" s="6" t="s">
        <v>9</v>
      </c>
      <c r="B48" s="20" t="s">
        <v>55</v>
      </c>
      <c r="C48" s="9" t="s">
        <v>17</v>
      </c>
      <c r="D48" s="8" t="s">
        <v>21</v>
      </c>
      <c r="E48" s="13" t="s">
        <v>82</v>
      </c>
      <c r="F48" s="13"/>
      <c r="G48" s="32">
        <f t="shared" si="2"/>
        <v>10000</v>
      </c>
      <c r="H48" s="32">
        <f t="shared" si="2"/>
        <v>10000</v>
      </c>
      <c r="I48" s="32">
        <f t="shared" si="2"/>
        <v>10000</v>
      </c>
    </row>
    <row r="49" spans="1:9" ht="15.75">
      <c r="A49" s="6" t="s">
        <v>28</v>
      </c>
      <c r="B49" s="20" t="s">
        <v>55</v>
      </c>
      <c r="C49" s="9" t="s">
        <v>17</v>
      </c>
      <c r="D49" s="8" t="s">
        <v>21</v>
      </c>
      <c r="E49" s="13" t="s">
        <v>82</v>
      </c>
      <c r="F49" s="13" t="s">
        <v>26</v>
      </c>
      <c r="G49" s="32">
        <f t="shared" si="2"/>
        <v>10000</v>
      </c>
      <c r="H49" s="32">
        <f t="shared" si="2"/>
        <v>10000</v>
      </c>
      <c r="I49" s="32">
        <f t="shared" si="2"/>
        <v>10000</v>
      </c>
    </row>
    <row r="50" spans="1:9" ht="17.25" customHeight="1" thickBot="1">
      <c r="A50" s="6" t="s">
        <v>11</v>
      </c>
      <c r="B50" s="20" t="s">
        <v>55</v>
      </c>
      <c r="C50" s="9" t="s">
        <v>17</v>
      </c>
      <c r="D50" s="8" t="s">
        <v>21</v>
      </c>
      <c r="E50" s="13" t="s">
        <v>82</v>
      </c>
      <c r="F50" s="13" t="s">
        <v>27</v>
      </c>
      <c r="G50" s="33">
        <v>10000</v>
      </c>
      <c r="H50" s="33">
        <v>10000</v>
      </c>
      <c r="I50" s="33">
        <v>10000</v>
      </c>
    </row>
    <row r="51" spans="1:9" ht="16.5" thickBot="1">
      <c r="A51" s="37" t="s">
        <v>56</v>
      </c>
      <c r="B51" s="40" t="s">
        <v>55</v>
      </c>
      <c r="C51" s="40" t="s">
        <v>17</v>
      </c>
      <c r="D51" s="40" t="s">
        <v>58</v>
      </c>
      <c r="E51" s="41"/>
      <c r="F51" s="12"/>
      <c r="G51" s="29">
        <f>G55+G58+G63</f>
        <v>105000</v>
      </c>
      <c r="H51" s="29">
        <f>H55+H58+H52</f>
        <v>47150</v>
      </c>
      <c r="I51" s="29">
        <f>I55+I58+I52</f>
        <v>88250</v>
      </c>
    </row>
    <row r="52" spans="1:9" s="58" customFormat="1" ht="16.5" thickBot="1">
      <c r="A52" s="38" t="s">
        <v>105</v>
      </c>
      <c r="B52" s="41" t="s">
        <v>55</v>
      </c>
      <c r="C52" s="41" t="s">
        <v>17</v>
      </c>
      <c r="D52" s="41" t="s">
        <v>58</v>
      </c>
      <c r="E52" s="41" t="s">
        <v>107</v>
      </c>
      <c r="F52" s="13"/>
      <c r="G52" s="57">
        <f aca="true" t="shared" si="3" ref="G52:I53">G53</f>
        <v>0</v>
      </c>
      <c r="H52" s="57">
        <f t="shared" si="3"/>
        <v>41150</v>
      </c>
      <c r="I52" s="57">
        <f t="shared" si="3"/>
        <v>83250</v>
      </c>
    </row>
    <row r="53" spans="1:9" s="58" customFormat="1" ht="15.75">
      <c r="A53" s="6" t="s">
        <v>124</v>
      </c>
      <c r="B53" s="41" t="s">
        <v>55</v>
      </c>
      <c r="C53" s="41" t="s">
        <v>17</v>
      </c>
      <c r="D53" s="41" t="s">
        <v>58</v>
      </c>
      <c r="E53" s="41" t="s">
        <v>107</v>
      </c>
      <c r="F53" s="13" t="s">
        <v>26</v>
      </c>
      <c r="G53" s="57">
        <f t="shared" si="3"/>
        <v>0</v>
      </c>
      <c r="H53" s="57">
        <f t="shared" si="3"/>
        <v>41150</v>
      </c>
      <c r="I53" s="57">
        <f t="shared" si="3"/>
        <v>83250</v>
      </c>
    </row>
    <row r="54" spans="1:9" s="58" customFormat="1" ht="16.5" thickBot="1">
      <c r="A54" s="38" t="s">
        <v>125</v>
      </c>
      <c r="B54" s="41" t="s">
        <v>55</v>
      </c>
      <c r="C54" s="41" t="s">
        <v>17</v>
      </c>
      <c r="D54" s="41" t="s">
        <v>58</v>
      </c>
      <c r="E54" s="41" t="s">
        <v>107</v>
      </c>
      <c r="F54" s="13" t="s">
        <v>27</v>
      </c>
      <c r="G54" s="57">
        <v>0</v>
      </c>
      <c r="H54" s="57">
        <v>41150</v>
      </c>
      <c r="I54" s="57">
        <v>83250</v>
      </c>
    </row>
    <row r="55" spans="1:9" ht="44.25" customHeight="1" thickBot="1">
      <c r="A55" s="38" t="s">
        <v>57</v>
      </c>
      <c r="B55" s="20" t="s">
        <v>55</v>
      </c>
      <c r="C55" s="8" t="s">
        <v>17</v>
      </c>
      <c r="D55" s="13" t="s">
        <v>58</v>
      </c>
      <c r="E55" s="13" t="s">
        <v>98</v>
      </c>
      <c r="F55" s="13"/>
      <c r="G55" s="32">
        <f aca="true" t="shared" si="4" ref="G55:I56">G56</f>
        <v>100000</v>
      </c>
      <c r="H55" s="32">
        <f t="shared" si="4"/>
        <v>1000</v>
      </c>
      <c r="I55" s="32">
        <f t="shared" si="4"/>
        <v>0</v>
      </c>
    </row>
    <row r="56" spans="1:9" ht="29.25" customHeight="1">
      <c r="A56" s="17" t="s">
        <v>52</v>
      </c>
      <c r="B56" s="20" t="s">
        <v>55</v>
      </c>
      <c r="C56" s="8" t="s">
        <v>17</v>
      </c>
      <c r="D56" s="13" t="s">
        <v>58</v>
      </c>
      <c r="E56" s="13" t="s">
        <v>98</v>
      </c>
      <c r="F56" s="13" t="s">
        <v>25</v>
      </c>
      <c r="G56" s="32">
        <f t="shared" si="4"/>
        <v>100000</v>
      </c>
      <c r="H56" s="32">
        <f t="shared" si="4"/>
        <v>1000</v>
      </c>
      <c r="I56" s="32">
        <f t="shared" si="4"/>
        <v>0</v>
      </c>
    </row>
    <row r="57" spans="1:9" ht="37.5" customHeight="1">
      <c r="A57" s="25" t="s">
        <v>39</v>
      </c>
      <c r="B57" s="20" t="s">
        <v>55</v>
      </c>
      <c r="C57" s="8" t="s">
        <v>17</v>
      </c>
      <c r="D57" s="13" t="s">
        <v>58</v>
      </c>
      <c r="E57" s="13" t="s">
        <v>98</v>
      </c>
      <c r="F57" s="13" t="s">
        <v>30</v>
      </c>
      <c r="G57" s="33">
        <v>100000</v>
      </c>
      <c r="H57" s="33">
        <v>1000</v>
      </c>
      <c r="I57" s="33">
        <v>0</v>
      </c>
    </row>
    <row r="58" spans="1:9" ht="66" customHeight="1">
      <c r="A58" s="50" t="s">
        <v>97</v>
      </c>
      <c r="B58" s="20" t="s">
        <v>55</v>
      </c>
      <c r="C58" s="8" t="s">
        <v>17</v>
      </c>
      <c r="D58" s="13" t="s">
        <v>58</v>
      </c>
      <c r="E58" s="13" t="s">
        <v>96</v>
      </c>
      <c r="F58" s="13"/>
      <c r="G58" s="33">
        <v>5000</v>
      </c>
      <c r="H58" s="33">
        <v>5000</v>
      </c>
      <c r="I58" s="33">
        <v>5000</v>
      </c>
    </row>
    <row r="59" spans="1:9" ht="31.5" customHeight="1" hidden="1">
      <c r="A59" s="17" t="s">
        <v>52</v>
      </c>
      <c r="B59" s="20" t="s">
        <v>55</v>
      </c>
      <c r="C59" s="8" t="s">
        <v>17</v>
      </c>
      <c r="D59" s="13" t="s">
        <v>58</v>
      </c>
      <c r="E59" s="13" t="s">
        <v>96</v>
      </c>
      <c r="F59" s="13" t="s">
        <v>25</v>
      </c>
      <c r="G59" s="33">
        <v>0</v>
      </c>
      <c r="H59" s="33"/>
      <c r="I59" s="33"/>
    </row>
    <row r="60" spans="1:9" ht="33" customHeight="1" hidden="1">
      <c r="A60" s="25" t="s">
        <v>39</v>
      </c>
      <c r="B60" s="20" t="s">
        <v>55</v>
      </c>
      <c r="C60" s="8" t="s">
        <v>17</v>
      </c>
      <c r="D60" s="13" t="s">
        <v>58</v>
      </c>
      <c r="E60" s="13" t="s">
        <v>96</v>
      </c>
      <c r="F60" s="13" t="s">
        <v>30</v>
      </c>
      <c r="G60" s="33">
        <v>0</v>
      </c>
      <c r="H60" s="33"/>
      <c r="I60" s="33"/>
    </row>
    <row r="61" spans="1:9" ht="21" customHeight="1">
      <c r="A61" s="17" t="s">
        <v>50</v>
      </c>
      <c r="B61" s="20" t="s">
        <v>55</v>
      </c>
      <c r="C61" s="8" t="s">
        <v>17</v>
      </c>
      <c r="D61" s="13" t="s">
        <v>58</v>
      </c>
      <c r="E61" s="13" t="s">
        <v>96</v>
      </c>
      <c r="F61" s="13" t="s">
        <v>48</v>
      </c>
      <c r="G61" s="33">
        <v>5000</v>
      </c>
      <c r="H61" s="33">
        <v>5000</v>
      </c>
      <c r="I61" s="33">
        <v>5000</v>
      </c>
    </row>
    <row r="62" spans="1:9" ht="22.5" customHeight="1">
      <c r="A62" s="17" t="s">
        <v>51</v>
      </c>
      <c r="B62" s="20" t="s">
        <v>55</v>
      </c>
      <c r="C62" s="8" t="s">
        <v>17</v>
      </c>
      <c r="D62" s="13" t="s">
        <v>58</v>
      </c>
      <c r="E62" s="13" t="s">
        <v>96</v>
      </c>
      <c r="F62" s="13" t="s">
        <v>49</v>
      </c>
      <c r="G62" s="33">
        <v>5000</v>
      </c>
      <c r="H62" s="33">
        <v>5000</v>
      </c>
      <c r="I62" s="33">
        <v>5000</v>
      </c>
    </row>
    <row r="63" spans="1:9" ht="77.25" customHeight="1" hidden="1">
      <c r="A63" s="17" t="s">
        <v>108</v>
      </c>
      <c r="B63" s="20" t="s">
        <v>55</v>
      </c>
      <c r="C63" s="8" t="s">
        <v>17</v>
      </c>
      <c r="D63" s="13" t="s">
        <v>58</v>
      </c>
      <c r="E63" s="13" t="s">
        <v>100</v>
      </c>
      <c r="F63" s="13"/>
      <c r="G63" s="33">
        <v>0</v>
      </c>
      <c r="H63" s="33">
        <v>0</v>
      </c>
      <c r="I63" s="33">
        <v>0</v>
      </c>
    </row>
    <row r="64" spans="1:9" ht="32.25" customHeight="1" hidden="1">
      <c r="A64" s="17" t="s">
        <v>52</v>
      </c>
      <c r="B64" s="20" t="s">
        <v>55</v>
      </c>
      <c r="C64" s="8" t="s">
        <v>17</v>
      </c>
      <c r="D64" s="13" t="s">
        <v>58</v>
      </c>
      <c r="E64" s="13" t="s">
        <v>100</v>
      </c>
      <c r="F64" s="13" t="s">
        <v>25</v>
      </c>
      <c r="G64" s="33">
        <v>0</v>
      </c>
      <c r="H64" s="33">
        <v>0</v>
      </c>
      <c r="I64" s="33">
        <v>0</v>
      </c>
    </row>
    <row r="65" spans="1:9" ht="29.25" customHeight="1" hidden="1">
      <c r="A65" s="25" t="s">
        <v>39</v>
      </c>
      <c r="B65" s="20" t="s">
        <v>55</v>
      </c>
      <c r="C65" s="8" t="s">
        <v>17</v>
      </c>
      <c r="D65" s="13" t="s">
        <v>58</v>
      </c>
      <c r="E65" s="13" t="s">
        <v>100</v>
      </c>
      <c r="F65" s="13" t="s">
        <v>30</v>
      </c>
      <c r="G65" s="33">
        <v>0</v>
      </c>
      <c r="H65" s="33">
        <v>0</v>
      </c>
      <c r="I65" s="33">
        <v>0</v>
      </c>
    </row>
    <row r="66" spans="1:9" ht="18" customHeight="1">
      <c r="A66" s="5" t="s">
        <v>8</v>
      </c>
      <c r="B66" s="5" t="s">
        <v>55</v>
      </c>
      <c r="C66" s="7" t="s">
        <v>19</v>
      </c>
      <c r="D66" s="7" t="s">
        <v>18</v>
      </c>
      <c r="E66" s="7"/>
      <c r="F66" s="7"/>
      <c r="G66" s="34">
        <f aca="true" t="shared" si="5" ref="G66:I67">G67</f>
        <v>80879</v>
      </c>
      <c r="H66" s="34">
        <f t="shared" si="5"/>
        <v>81597</v>
      </c>
      <c r="I66" s="34">
        <f t="shared" si="5"/>
        <v>84750</v>
      </c>
    </row>
    <row r="67" spans="1:9" ht="19.5" customHeight="1">
      <c r="A67" s="5" t="s">
        <v>68</v>
      </c>
      <c r="B67" s="5" t="s">
        <v>55</v>
      </c>
      <c r="C67" s="7" t="s">
        <v>19</v>
      </c>
      <c r="D67" s="7" t="s">
        <v>22</v>
      </c>
      <c r="E67" s="13" t="s">
        <v>112</v>
      </c>
      <c r="F67" s="7"/>
      <c r="G67" s="34">
        <f t="shared" si="5"/>
        <v>80879</v>
      </c>
      <c r="H67" s="34">
        <f t="shared" si="5"/>
        <v>81597</v>
      </c>
      <c r="I67" s="34">
        <f t="shared" si="5"/>
        <v>84750</v>
      </c>
    </row>
    <row r="68" spans="1:9" ht="30" customHeight="1">
      <c r="A68" s="6" t="s">
        <v>40</v>
      </c>
      <c r="B68" s="20" t="s">
        <v>55</v>
      </c>
      <c r="C68" s="9" t="s">
        <v>19</v>
      </c>
      <c r="D68" s="8" t="s">
        <v>22</v>
      </c>
      <c r="E68" s="13" t="s">
        <v>112</v>
      </c>
      <c r="F68" s="8"/>
      <c r="G68" s="32">
        <f>G69+G71</f>
        <v>80879</v>
      </c>
      <c r="H68" s="32">
        <f>H69+H71</f>
        <v>81597</v>
      </c>
      <c r="I68" s="32">
        <f>I69+I71</f>
        <v>84750</v>
      </c>
    </row>
    <row r="69" spans="1:9" ht="76.5" customHeight="1">
      <c r="A69" s="17" t="s">
        <v>36</v>
      </c>
      <c r="B69" s="20" t="s">
        <v>55</v>
      </c>
      <c r="C69" s="9" t="s">
        <v>19</v>
      </c>
      <c r="D69" s="8" t="s">
        <v>22</v>
      </c>
      <c r="E69" s="13" t="s">
        <v>112</v>
      </c>
      <c r="F69" s="8" t="s">
        <v>24</v>
      </c>
      <c r="G69" s="32">
        <f>G70</f>
        <v>80879</v>
      </c>
      <c r="H69" s="32">
        <f>H70</f>
        <v>81597</v>
      </c>
      <c r="I69" s="32">
        <f>I70</f>
        <v>84750</v>
      </c>
    </row>
    <row r="70" spans="1:9" ht="27" customHeight="1">
      <c r="A70" s="17" t="s">
        <v>37</v>
      </c>
      <c r="B70" s="20" t="s">
        <v>55</v>
      </c>
      <c r="C70" s="9" t="s">
        <v>19</v>
      </c>
      <c r="D70" s="8" t="s">
        <v>22</v>
      </c>
      <c r="E70" s="13" t="s">
        <v>112</v>
      </c>
      <c r="F70" s="8" t="s">
        <v>29</v>
      </c>
      <c r="G70" s="33">
        <v>80879</v>
      </c>
      <c r="H70" s="33">
        <v>81597</v>
      </c>
      <c r="I70" s="33">
        <v>84750</v>
      </c>
    </row>
    <row r="71" spans="1:9" ht="32.25" customHeight="1">
      <c r="A71" s="17" t="s">
        <v>52</v>
      </c>
      <c r="B71" s="20" t="s">
        <v>55</v>
      </c>
      <c r="C71" s="9" t="s">
        <v>19</v>
      </c>
      <c r="D71" s="8" t="s">
        <v>22</v>
      </c>
      <c r="E71" s="13" t="s">
        <v>112</v>
      </c>
      <c r="F71" s="8" t="s">
        <v>25</v>
      </c>
      <c r="G71" s="32">
        <f>G72</f>
        <v>0</v>
      </c>
      <c r="H71" s="32">
        <v>0</v>
      </c>
      <c r="I71" s="32">
        <f>I72</f>
        <v>0</v>
      </c>
    </row>
    <row r="72" spans="1:9" ht="30" customHeight="1">
      <c r="A72" s="17" t="s">
        <v>39</v>
      </c>
      <c r="B72" s="20" t="s">
        <v>55</v>
      </c>
      <c r="C72" s="9" t="s">
        <v>19</v>
      </c>
      <c r="D72" s="8" t="s">
        <v>22</v>
      </c>
      <c r="E72" s="13" t="s">
        <v>112</v>
      </c>
      <c r="F72" s="8" t="s">
        <v>30</v>
      </c>
      <c r="G72" s="33">
        <v>0</v>
      </c>
      <c r="H72" s="33">
        <v>0</v>
      </c>
      <c r="I72" s="33">
        <v>0</v>
      </c>
    </row>
    <row r="73" spans="1:9" ht="29.25" customHeight="1">
      <c r="A73" s="42" t="s">
        <v>59</v>
      </c>
      <c r="B73" s="40" t="s">
        <v>55</v>
      </c>
      <c r="C73" s="40" t="s">
        <v>22</v>
      </c>
      <c r="D73" s="40" t="s">
        <v>18</v>
      </c>
      <c r="E73" s="40"/>
      <c r="F73" s="7"/>
      <c r="G73" s="34">
        <f aca="true" t="shared" si="6" ref="G73:I78">G74</f>
        <v>20000</v>
      </c>
      <c r="H73" s="34">
        <f t="shared" si="6"/>
        <v>1000</v>
      </c>
      <c r="I73" s="34">
        <f t="shared" si="6"/>
        <v>0</v>
      </c>
    </row>
    <row r="74" spans="1:9" ht="17.25" customHeight="1">
      <c r="A74" s="42" t="s">
        <v>60</v>
      </c>
      <c r="B74" s="40" t="s">
        <v>55</v>
      </c>
      <c r="C74" s="40" t="s">
        <v>22</v>
      </c>
      <c r="D74" s="40" t="s">
        <v>44</v>
      </c>
      <c r="E74" s="41"/>
      <c r="F74" s="7"/>
      <c r="G74" s="34">
        <f>G76</f>
        <v>20000</v>
      </c>
      <c r="H74" s="34">
        <f>H76</f>
        <v>1000</v>
      </c>
      <c r="I74" s="34">
        <f>I76</f>
        <v>0</v>
      </c>
    </row>
    <row r="75" spans="1:9" ht="20.25" customHeight="1">
      <c r="A75" s="39" t="s">
        <v>69</v>
      </c>
      <c r="B75" s="20" t="s">
        <v>55</v>
      </c>
      <c r="C75" s="9" t="s">
        <v>22</v>
      </c>
      <c r="D75" s="8" t="s">
        <v>44</v>
      </c>
      <c r="E75" s="13" t="s">
        <v>70</v>
      </c>
      <c r="F75" s="7"/>
      <c r="G75" s="32">
        <v>5000</v>
      </c>
      <c r="H75" s="32">
        <f>H76</f>
        <v>1000</v>
      </c>
      <c r="I75" s="32">
        <f>I76</f>
        <v>0</v>
      </c>
    </row>
    <row r="76" spans="1:9" ht="18" customHeight="1">
      <c r="A76" s="39" t="s">
        <v>61</v>
      </c>
      <c r="B76" s="41" t="s">
        <v>55</v>
      </c>
      <c r="C76" s="41" t="s">
        <v>22</v>
      </c>
      <c r="D76" s="41" t="s">
        <v>44</v>
      </c>
      <c r="E76" s="13" t="s">
        <v>70</v>
      </c>
      <c r="F76" s="8"/>
      <c r="G76" s="32">
        <f t="shared" si="6"/>
        <v>20000</v>
      </c>
      <c r="H76" s="32">
        <f t="shared" si="6"/>
        <v>1000</v>
      </c>
      <c r="I76" s="32">
        <v>0</v>
      </c>
    </row>
    <row r="77" spans="1:9" ht="49.5" customHeight="1">
      <c r="A77" s="39" t="s">
        <v>62</v>
      </c>
      <c r="B77" s="20" t="s">
        <v>55</v>
      </c>
      <c r="C77" s="9" t="s">
        <v>22</v>
      </c>
      <c r="D77" s="8" t="s">
        <v>44</v>
      </c>
      <c r="E77" s="13" t="s">
        <v>70</v>
      </c>
      <c r="F77" s="8"/>
      <c r="G77" s="32">
        <f t="shared" si="6"/>
        <v>20000</v>
      </c>
      <c r="H77" s="32">
        <f t="shared" si="6"/>
        <v>1000</v>
      </c>
      <c r="I77" s="32">
        <f t="shared" si="6"/>
        <v>0</v>
      </c>
    </row>
    <row r="78" spans="1:9" ht="31.5" customHeight="1">
      <c r="A78" s="39" t="s">
        <v>74</v>
      </c>
      <c r="B78" s="20" t="s">
        <v>55</v>
      </c>
      <c r="C78" s="9" t="s">
        <v>22</v>
      </c>
      <c r="D78" s="8" t="s">
        <v>44</v>
      </c>
      <c r="E78" s="13" t="s">
        <v>70</v>
      </c>
      <c r="F78" s="8" t="s">
        <v>25</v>
      </c>
      <c r="G78" s="33">
        <f t="shared" si="6"/>
        <v>20000</v>
      </c>
      <c r="H78" s="33">
        <f t="shared" si="6"/>
        <v>1000</v>
      </c>
      <c r="I78" s="33">
        <f t="shared" si="6"/>
        <v>0</v>
      </c>
    </row>
    <row r="79" spans="1:9" ht="30.75" customHeight="1">
      <c r="A79" s="17" t="s">
        <v>39</v>
      </c>
      <c r="B79" s="20" t="s">
        <v>55</v>
      </c>
      <c r="C79" s="9" t="s">
        <v>22</v>
      </c>
      <c r="D79" s="8" t="s">
        <v>44</v>
      </c>
      <c r="E79" s="13" t="s">
        <v>70</v>
      </c>
      <c r="F79" s="8" t="s">
        <v>30</v>
      </c>
      <c r="G79" s="33">
        <v>20000</v>
      </c>
      <c r="H79" s="33">
        <v>1000</v>
      </c>
      <c r="I79" s="33">
        <v>0</v>
      </c>
    </row>
    <row r="80" spans="1:9" s="4" customFormat="1" ht="21.75" customHeight="1">
      <c r="A80" s="49" t="s">
        <v>113</v>
      </c>
      <c r="B80" s="40" t="s">
        <v>55</v>
      </c>
      <c r="C80" s="40" t="s">
        <v>20</v>
      </c>
      <c r="D80" s="40" t="s">
        <v>18</v>
      </c>
      <c r="E80" s="12"/>
      <c r="F80" s="7"/>
      <c r="G80" s="55">
        <f>G81</f>
        <v>122000</v>
      </c>
      <c r="H80" s="55">
        <v>0</v>
      </c>
      <c r="I80" s="55">
        <f>I81</f>
        <v>1000</v>
      </c>
    </row>
    <row r="81" spans="1:9" ht="20.25" customHeight="1">
      <c r="A81" s="43" t="s">
        <v>126</v>
      </c>
      <c r="B81" s="41" t="s">
        <v>55</v>
      </c>
      <c r="C81" s="41" t="s">
        <v>20</v>
      </c>
      <c r="D81" s="41" t="s">
        <v>32</v>
      </c>
      <c r="E81" s="13"/>
      <c r="F81" s="8"/>
      <c r="G81" s="33">
        <f>G82</f>
        <v>122000</v>
      </c>
      <c r="H81" s="33">
        <v>0</v>
      </c>
      <c r="I81" s="33">
        <f>I82</f>
        <v>1000</v>
      </c>
    </row>
    <row r="82" spans="1:9" ht="48" customHeight="1">
      <c r="A82" s="50" t="s">
        <v>127</v>
      </c>
      <c r="B82" s="20" t="s">
        <v>55</v>
      </c>
      <c r="C82" s="9" t="s">
        <v>20</v>
      </c>
      <c r="D82" s="8" t="s">
        <v>32</v>
      </c>
      <c r="E82" s="60" t="s">
        <v>128</v>
      </c>
      <c r="F82" s="8"/>
      <c r="G82" s="33">
        <f>G83</f>
        <v>122000</v>
      </c>
      <c r="H82" s="33">
        <v>0</v>
      </c>
      <c r="I82" s="33">
        <f>I83</f>
        <v>1000</v>
      </c>
    </row>
    <row r="83" spans="1:9" ht="33" customHeight="1">
      <c r="A83" s="59" t="s">
        <v>74</v>
      </c>
      <c r="B83" s="20" t="s">
        <v>55</v>
      </c>
      <c r="C83" s="9" t="s">
        <v>20</v>
      </c>
      <c r="D83" s="8" t="s">
        <v>32</v>
      </c>
      <c r="E83" s="60" t="s">
        <v>128</v>
      </c>
      <c r="F83" s="8" t="s">
        <v>25</v>
      </c>
      <c r="G83" s="33">
        <f>G84</f>
        <v>122000</v>
      </c>
      <c r="H83" s="33">
        <v>0</v>
      </c>
      <c r="I83" s="33">
        <f>I84</f>
        <v>1000</v>
      </c>
    </row>
    <row r="84" spans="1:9" ht="28.5" customHeight="1">
      <c r="A84" s="17" t="s">
        <v>39</v>
      </c>
      <c r="B84" s="20" t="s">
        <v>55</v>
      </c>
      <c r="C84" s="9" t="s">
        <v>20</v>
      </c>
      <c r="D84" s="8" t="s">
        <v>32</v>
      </c>
      <c r="E84" s="60" t="s">
        <v>128</v>
      </c>
      <c r="F84" s="8" t="s">
        <v>30</v>
      </c>
      <c r="G84" s="33">
        <v>122000</v>
      </c>
      <c r="H84" s="33">
        <v>0</v>
      </c>
      <c r="I84" s="33">
        <v>1000</v>
      </c>
    </row>
    <row r="85" spans="1:9" ht="16.5" customHeight="1">
      <c r="A85" s="5" t="s">
        <v>6</v>
      </c>
      <c r="B85" s="5" t="s">
        <v>55</v>
      </c>
      <c r="C85" s="7" t="s">
        <v>23</v>
      </c>
      <c r="D85" s="7" t="s">
        <v>18</v>
      </c>
      <c r="E85" s="8"/>
      <c r="F85" s="8"/>
      <c r="G85" s="35">
        <f>G90+G86</f>
        <v>3260935.1399999997</v>
      </c>
      <c r="H85" s="35">
        <f>H90+H86</f>
        <v>191875</v>
      </c>
      <c r="I85" s="35">
        <f>I90+I86</f>
        <v>118750</v>
      </c>
    </row>
    <row r="86" spans="1:9" ht="16.5" customHeight="1">
      <c r="A86" s="5" t="s">
        <v>88</v>
      </c>
      <c r="B86" s="5" t="s">
        <v>55</v>
      </c>
      <c r="C86" s="7" t="s">
        <v>23</v>
      </c>
      <c r="D86" s="7" t="s">
        <v>17</v>
      </c>
      <c r="E86" s="8"/>
      <c r="F86" s="8"/>
      <c r="G86" s="35">
        <f>G87</f>
        <v>55000</v>
      </c>
      <c r="H86" s="35">
        <v>55000</v>
      </c>
      <c r="I86" s="35">
        <v>55000</v>
      </c>
    </row>
    <row r="87" spans="1:9" ht="61.5" customHeight="1">
      <c r="A87" s="47" t="s">
        <v>89</v>
      </c>
      <c r="B87" s="20" t="s">
        <v>55</v>
      </c>
      <c r="C87" s="9" t="s">
        <v>23</v>
      </c>
      <c r="D87" s="8" t="s">
        <v>17</v>
      </c>
      <c r="E87" s="8" t="s">
        <v>114</v>
      </c>
      <c r="F87" s="48"/>
      <c r="G87" s="30">
        <f>G88</f>
        <v>55000</v>
      </c>
      <c r="H87" s="30">
        <v>55000</v>
      </c>
      <c r="I87" s="30">
        <v>55000</v>
      </c>
    </row>
    <row r="88" spans="1:9" ht="28.5" customHeight="1">
      <c r="A88" s="39" t="s">
        <v>74</v>
      </c>
      <c r="B88" s="20" t="s">
        <v>55</v>
      </c>
      <c r="C88" s="9" t="s">
        <v>23</v>
      </c>
      <c r="D88" s="8" t="s">
        <v>17</v>
      </c>
      <c r="E88" s="8" t="s">
        <v>114</v>
      </c>
      <c r="F88" s="48" t="s">
        <v>25</v>
      </c>
      <c r="G88" s="30">
        <f>G89</f>
        <v>55000</v>
      </c>
      <c r="H88" s="30">
        <v>55000</v>
      </c>
      <c r="I88" s="30">
        <v>55000</v>
      </c>
    </row>
    <row r="89" spans="1:9" ht="30.75" customHeight="1">
      <c r="A89" s="25" t="s">
        <v>39</v>
      </c>
      <c r="B89" s="20" t="s">
        <v>55</v>
      </c>
      <c r="C89" s="9" t="s">
        <v>23</v>
      </c>
      <c r="D89" s="8" t="s">
        <v>17</v>
      </c>
      <c r="E89" s="8" t="s">
        <v>114</v>
      </c>
      <c r="F89" s="48" t="s">
        <v>30</v>
      </c>
      <c r="G89" s="30">
        <v>55000</v>
      </c>
      <c r="H89" s="30">
        <v>55000</v>
      </c>
      <c r="I89" s="30">
        <v>55000</v>
      </c>
    </row>
    <row r="90" spans="1:9" ht="16.5" customHeight="1">
      <c r="A90" s="15" t="s">
        <v>7</v>
      </c>
      <c r="B90" s="5" t="s">
        <v>55</v>
      </c>
      <c r="C90" s="7" t="s">
        <v>23</v>
      </c>
      <c r="D90" s="7" t="s">
        <v>22</v>
      </c>
      <c r="E90" s="7"/>
      <c r="F90" s="18"/>
      <c r="G90" s="29">
        <f>G91+G97+G94+G108+G105</f>
        <v>3205935.1399999997</v>
      </c>
      <c r="H90" s="29">
        <f>H91+H97+H94+H108</f>
        <v>136875</v>
      </c>
      <c r="I90" s="29">
        <f>I91+I97+I94</f>
        <v>63750</v>
      </c>
    </row>
    <row r="91" spans="1:9" ht="15.75">
      <c r="A91" s="6" t="s">
        <v>71</v>
      </c>
      <c r="B91" s="20" t="s">
        <v>55</v>
      </c>
      <c r="C91" s="9" t="s">
        <v>23</v>
      </c>
      <c r="D91" s="8" t="s">
        <v>22</v>
      </c>
      <c r="E91" s="8" t="s">
        <v>72</v>
      </c>
      <c r="F91" s="8"/>
      <c r="G91" s="30">
        <f>G92</f>
        <v>621287</v>
      </c>
      <c r="H91" s="30">
        <f aca="true" t="shared" si="7" ref="G91:I92">H92</f>
        <v>62334</v>
      </c>
      <c r="I91" s="30">
        <f t="shared" si="7"/>
        <v>62750</v>
      </c>
    </row>
    <row r="92" spans="1:9" ht="30" customHeight="1">
      <c r="A92" s="17" t="s">
        <v>38</v>
      </c>
      <c r="B92" s="20" t="s">
        <v>55</v>
      </c>
      <c r="C92" s="9" t="s">
        <v>23</v>
      </c>
      <c r="D92" s="8" t="s">
        <v>22</v>
      </c>
      <c r="E92" s="8" t="s">
        <v>72</v>
      </c>
      <c r="F92" s="8" t="s">
        <v>25</v>
      </c>
      <c r="G92" s="30">
        <f t="shared" si="7"/>
        <v>621287</v>
      </c>
      <c r="H92" s="30">
        <f>H93</f>
        <v>62334</v>
      </c>
      <c r="I92" s="30">
        <f t="shared" si="7"/>
        <v>62750</v>
      </c>
    </row>
    <row r="93" spans="1:9" ht="32.25" customHeight="1">
      <c r="A93" s="17" t="s">
        <v>39</v>
      </c>
      <c r="B93" s="20" t="s">
        <v>55</v>
      </c>
      <c r="C93" s="9" t="s">
        <v>23</v>
      </c>
      <c r="D93" s="8" t="s">
        <v>22</v>
      </c>
      <c r="E93" s="8" t="s">
        <v>72</v>
      </c>
      <c r="F93" s="8" t="s">
        <v>30</v>
      </c>
      <c r="G93" s="36">
        <v>621287</v>
      </c>
      <c r="H93" s="36">
        <v>62334</v>
      </c>
      <c r="I93" s="36">
        <v>62750</v>
      </c>
    </row>
    <row r="94" spans="1:9" s="44" customFormat="1" ht="30.75" customHeight="1" hidden="1">
      <c r="A94" s="43" t="s">
        <v>73</v>
      </c>
      <c r="B94" s="41" t="s">
        <v>55</v>
      </c>
      <c r="C94" s="41" t="s">
        <v>23</v>
      </c>
      <c r="D94" s="41" t="s">
        <v>22</v>
      </c>
      <c r="E94" s="41" t="s">
        <v>75</v>
      </c>
      <c r="F94" s="41"/>
      <c r="G94" s="30">
        <v>0</v>
      </c>
      <c r="H94" s="30">
        <f>H95</f>
        <v>0</v>
      </c>
      <c r="I94" s="30">
        <f>I95</f>
        <v>0</v>
      </c>
    </row>
    <row r="95" spans="1:9" ht="36.75" customHeight="1" hidden="1">
      <c r="A95" s="39" t="s">
        <v>38</v>
      </c>
      <c r="B95" s="41" t="s">
        <v>55</v>
      </c>
      <c r="C95" s="41" t="s">
        <v>23</v>
      </c>
      <c r="D95" s="41" t="s">
        <v>22</v>
      </c>
      <c r="E95" s="41" t="s">
        <v>75</v>
      </c>
      <c r="F95" s="41" t="s">
        <v>25</v>
      </c>
      <c r="G95" s="30">
        <v>0</v>
      </c>
      <c r="H95" s="30">
        <f>H96</f>
        <v>0</v>
      </c>
      <c r="I95" s="30">
        <f>I96</f>
        <v>0</v>
      </c>
    </row>
    <row r="96" spans="1:9" ht="33.75" customHeight="1" hidden="1">
      <c r="A96" s="17" t="s">
        <v>39</v>
      </c>
      <c r="B96" s="41" t="s">
        <v>55</v>
      </c>
      <c r="C96" s="41" t="s">
        <v>23</v>
      </c>
      <c r="D96" s="41" t="s">
        <v>22</v>
      </c>
      <c r="E96" s="41" t="s">
        <v>75</v>
      </c>
      <c r="F96" s="41" t="s">
        <v>30</v>
      </c>
      <c r="G96" s="36">
        <v>0</v>
      </c>
      <c r="H96" s="36">
        <v>0</v>
      </c>
      <c r="I96" s="36">
        <v>0</v>
      </c>
    </row>
    <row r="97" spans="1:9" ht="20.25" customHeight="1">
      <c r="A97" s="17" t="s">
        <v>76</v>
      </c>
      <c r="B97" s="20" t="s">
        <v>55</v>
      </c>
      <c r="C97" s="9" t="s">
        <v>23</v>
      </c>
      <c r="D97" s="8" t="s">
        <v>22</v>
      </c>
      <c r="E97" s="8" t="s">
        <v>77</v>
      </c>
      <c r="F97" s="8"/>
      <c r="G97" s="30">
        <f aca="true" t="shared" si="8" ref="G97:I98">G98</f>
        <v>1790420.14</v>
      </c>
      <c r="H97" s="30">
        <f t="shared" si="8"/>
        <v>1000</v>
      </c>
      <c r="I97" s="30">
        <f t="shared" si="8"/>
        <v>1000</v>
      </c>
    </row>
    <row r="98" spans="1:9" ht="32.25" customHeight="1">
      <c r="A98" s="17" t="s">
        <v>52</v>
      </c>
      <c r="B98" s="20" t="s">
        <v>55</v>
      </c>
      <c r="C98" s="9" t="s">
        <v>23</v>
      </c>
      <c r="D98" s="8" t="s">
        <v>22</v>
      </c>
      <c r="E98" s="8" t="s">
        <v>77</v>
      </c>
      <c r="F98" s="8" t="s">
        <v>25</v>
      </c>
      <c r="G98" s="30">
        <f t="shared" si="8"/>
        <v>1790420.14</v>
      </c>
      <c r="H98" s="30">
        <f t="shared" si="8"/>
        <v>1000</v>
      </c>
      <c r="I98" s="30">
        <f t="shared" si="8"/>
        <v>1000</v>
      </c>
    </row>
    <row r="99" spans="1:9" ht="33.75" customHeight="1">
      <c r="A99" s="17" t="s">
        <v>39</v>
      </c>
      <c r="B99" s="20" t="s">
        <v>55</v>
      </c>
      <c r="C99" s="9" t="s">
        <v>23</v>
      </c>
      <c r="D99" s="8" t="s">
        <v>22</v>
      </c>
      <c r="E99" s="8" t="s">
        <v>77</v>
      </c>
      <c r="F99" s="8" t="s">
        <v>30</v>
      </c>
      <c r="G99" s="36">
        <v>1790420.14</v>
      </c>
      <c r="H99" s="36">
        <v>1000</v>
      </c>
      <c r="I99" s="36">
        <v>1000</v>
      </c>
    </row>
    <row r="100" spans="1:9" ht="16.5" customHeight="1" hidden="1">
      <c r="A100" s="5"/>
      <c r="B100" s="5"/>
      <c r="C100" s="7"/>
      <c r="D100" s="7"/>
      <c r="E100" s="6"/>
      <c r="F100" s="6"/>
      <c r="G100" s="35"/>
      <c r="H100" s="35"/>
      <c r="I100" s="35"/>
    </row>
    <row r="101" spans="1:9" ht="15.75" customHeight="1" hidden="1">
      <c r="A101" s="5"/>
      <c r="B101" s="5"/>
      <c r="C101" s="7"/>
      <c r="D101" s="10"/>
      <c r="E101" s="5"/>
      <c r="F101" s="5"/>
      <c r="G101" s="35"/>
      <c r="H101" s="35"/>
      <c r="I101" s="35"/>
    </row>
    <row r="102" spans="1:9" ht="30" customHeight="1" hidden="1">
      <c r="A102" s="6"/>
      <c r="B102" s="20"/>
      <c r="C102" s="9"/>
      <c r="D102" s="9"/>
      <c r="E102" s="8"/>
      <c r="F102" s="8"/>
      <c r="G102" s="30"/>
      <c r="H102" s="30"/>
      <c r="I102" s="30"/>
    </row>
    <row r="103" spans="1:9" ht="29.25" customHeight="1" hidden="1">
      <c r="A103" s="6"/>
      <c r="B103" s="20"/>
      <c r="C103" s="9"/>
      <c r="D103" s="9"/>
      <c r="E103" s="8"/>
      <c r="F103" s="8"/>
      <c r="G103" s="30"/>
      <c r="H103" s="30"/>
      <c r="I103" s="30"/>
    </row>
    <row r="104" spans="1:9" ht="17.25" customHeight="1" hidden="1">
      <c r="A104" s="6"/>
      <c r="B104" s="20"/>
      <c r="C104" s="9"/>
      <c r="D104" s="9"/>
      <c r="E104" s="8"/>
      <c r="F104" s="8"/>
      <c r="G104" s="36"/>
      <c r="H104" s="36"/>
      <c r="I104" s="36"/>
    </row>
    <row r="105" spans="1:9" ht="65.25" customHeight="1">
      <c r="A105" s="25" t="s">
        <v>90</v>
      </c>
      <c r="B105" s="46" t="s">
        <v>55</v>
      </c>
      <c r="C105" s="9" t="s">
        <v>23</v>
      </c>
      <c r="D105" s="9" t="s">
        <v>22</v>
      </c>
      <c r="E105" s="46" t="s">
        <v>91</v>
      </c>
      <c r="F105" s="48"/>
      <c r="G105" s="30">
        <f>G106</f>
        <v>500000</v>
      </c>
      <c r="H105" s="30">
        <v>0</v>
      </c>
      <c r="I105" s="30">
        <v>0</v>
      </c>
    </row>
    <row r="106" spans="1:9" ht="19.5" customHeight="1">
      <c r="A106" s="25" t="s">
        <v>51</v>
      </c>
      <c r="B106" s="46" t="s">
        <v>55</v>
      </c>
      <c r="C106" s="9" t="s">
        <v>23</v>
      </c>
      <c r="D106" s="9" t="s">
        <v>22</v>
      </c>
      <c r="E106" s="46" t="s">
        <v>91</v>
      </c>
      <c r="F106" s="48" t="s">
        <v>25</v>
      </c>
      <c r="G106" s="30">
        <f>G107</f>
        <v>500000</v>
      </c>
      <c r="H106" s="30">
        <v>0</v>
      </c>
      <c r="I106" s="30">
        <v>0</v>
      </c>
    </row>
    <row r="107" spans="1:9" ht="18" customHeight="1">
      <c r="A107" s="46" t="s">
        <v>92</v>
      </c>
      <c r="B107" s="46" t="s">
        <v>55</v>
      </c>
      <c r="C107" s="9" t="s">
        <v>23</v>
      </c>
      <c r="D107" s="9" t="s">
        <v>22</v>
      </c>
      <c r="E107" s="46" t="s">
        <v>91</v>
      </c>
      <c r="F107" s="48" t="s">
        <v>30</v>
      </c>
      <c r="G107" s="36">
        <v>500000</v>
      </c>
      <c r="H107" s="36">
        <v>0</v>
      </c>
      <c r="I107" s="36">
        <v>0</v>
      </c>
    </row>
    <row r="108" spans="1:9" ht="29.25" customHeight="1">
      <c r="A108" s="61" t="s">
        <v>129</v>
      </c>
      <c r="B108" s="46" t="s">
        <v>55</v>
      </c>
      <c r="C108" s="9" t="s">
        <v>23</v>
      </c>
      <c r="D108" s="9" t="s">
        <v>22</v>
      </c>
      <c r="E108" s="63" t="s">
        <v>130</v>
      </c>
      <c r="F108" s="48"/>
      <c r="G108" s="36">
        <f aca="true" t="shared" si="9" ref="G108:I109">G109</f>
        <v>294228</v>
      </c>
      <c r="H108" s="36">
        <f t="shared" si="9"/>
        <v>73541</v>
      </c>
      <c r="I108" s="36">
        <f t="shared" si="9"/>
        <v>0</v>
      </c>
    </row>
    <row r="109" spans="1:9" ht="31.5" customHeight="1">
      <c r="A109" s="62" t="s">
        <v>52</v>
      </c>
      <c r="B109" s="46" t="s">
        <v>55</v>
      </c>
      <c r="C109" s="9" t="s">
        <v>23</v>
      </c>
      <c r="D109" s="9" t="s">
        <v>22</v>
      </c>
      <c r="E109" s="63" t="s">
        <v>130</v>
      </c>
      <c r="F109" s="48" t="s">
        <v>25</v>
      </c>
      <c r="G109" s="36">
        <f t="shared" si="9"/>
        <v>294228</v>
      </c>
      <c r="H109" s="36">
        <f t="shared" si="9"/>
        <v>73541</v>
      </c>
      <c r="I109" s="36">
        <f t="shared" si="9"/>
        <v>0</v>
      </c>
    </row>
    <row r="110" spans="1:9" ht="34.5" customHeight="1">
      <c r="A110" s="62" t="s">
        <v>39</v>
      </c>
      <c r="B110" s="46" t="s">
        <v>55</v>
      </c>
      <c r="C110" s="9" t="s">
        <v>23</v>
      </c>
      <c r="D110" s="9" t="s">
        <v>22</v>
      </c>
      <c r="E110" s="63" t="s">
        <v>130</v>
      </c>
      <c r="F110" s="48" t="s">
        <v>30</v>
      </c>
      <c r="G110" s="36">
        <v>294228</v>
      </c>
      <c r="H110" s="36">
        <v>73541</v>
      </c>
      <c r="I110" s="36">
        <v>0</v>
      </c>
    </row>
    <row r="111" spans="1:9" ht="0.75" customHeight="1">
      <c r="A111" s="46"/>
      <c r="B111" s="46"/>
      <c r="C111" s="9"/>
      <c r="D111" s="9"/>
      <c r="E111" s="46"/>
      <c r="F111" s="48"/>
      <c r="G111" s="36"/>
      <c r="H111" s="36"/>
      <c r="I111" s="36"/>
    </row>
    <row r="112" spans="1:9" ht="18" customHeight="1" hidden="1">
      <c r="A112" s="46"/>
      <c r="B112" s="46"/>
      <c r="C112" s="9"/>
      <c r="D112" s="9"/>
      <c r="E112" s="46"/>
      <c r="F112" s="48"/>
      <c r="G112" s="36"/>
      <c r="H112" s="36"/>
      <c r="I112" s="36"/>
    </row>
    <row r="113" spans="1:9" ht="18" customHeight="1">
      <c r="A113" s="15" t="s">
        <v>111</v>
      </c>
      <c r="B113" s="46" t="s">
        <v>55</v>
      </c>
      <c r="C113" s="9" t="s">
        <v>93</v>
      </c>
      <c r="D113" s="9" t="s">
        <v>18</v>
      </c>
      <c r="E113" s="46"/>
      <c r="F113" s="48"/>
      <c r="G113" s="55">
        <v>5000</v>
      </c>
      <c r="H113" s="55">
        <v>5000</v>
      </c>
      <c r="I113" s="55">
        <v>5000</v>
      </c>
    </row>
    <row r="114" spans="1:9" ht="18" customHeight="1">
      <c r="A114" s="15" t="s">
        <v>109</v>
      </c>
      <c r="B114" s="15" t="s">
        <v>55</v>
      </c>
      <c r="C114" s="10" t="s">
        <v>93</v>
      </c>
      <c r="D114" s="10" t="s">
        <v>93</v>
      </c>
      <c r="E114" s="15"/>
      <c r="F114" s="54"/>
      <c r="G114" s="55">
        <v>5000</v>
      </c>
      <c r="H114" s="55">
        <v>5000</v>
      </c>
      <c r="I114" s="55">
        <v>5000</v>
      </c>
    </row>
    <row r="115" spans="1:9" ht="78.75" customHeight="1">
      <c r="A115" s="50" t="s">
        <v>95</v>
      </c>
      <c r="B115" s="46" t="s">
        <v>55</v>
      </c>
      <c r="C115" s="9" t="s">
        <v>93</v>
      </c>
      <c r="D115" s="9" t="s">
        <v>93</v>
      </c>
      <c r="E115" s="46" t="s">
        <v>94</v>
      </c>
      <c r="F115" s="48"/>
      <c r="G115" s="36">
        <v>5000</v>
      </c>
      <c r="H115" s="36">
        <v>5000</v>
      </c>
      <c r="I115" s="36">
        <v>5000</v>
      </c>
    </row>
    <row r="116" spans="1:9" ht="0.75" customHeight="1" hidden="1">
      <c r="A116" s="46"/>
      <c r="B116" s="46"/>
      <c r="C116" s="9"/>
      <c r="D116" s="9"/>
      <c r="E116" s="46"/>
      <c r="F116" s="48"/>
      <c r="G116" s="36">
        <v>5000</v>
      </c>
      <c r="H116" s="36">
        <v>5000</v>
      </c>
      <c r="I116" s="36">
        <v>5000</v>
      </c>
    </row>
    <row r="117" spans="1:9" ht="30" customHeight="1" hidden="1">
      <c r="A117" s="17" t="s">
        <v>52</v>
      </c>
      <c r="B117" s="46" t="s">
        <v>55</v>
      </c>
      <c r="C117" s="9" t="s">
        <v>93</v>
      </c>
      <c r="D117" s="9" t="s">
        <v>93</v>
      </c>
      <c r="E117" s="46" t="s">
        <v>94</v>
      </c>
      <c r="F117" s="48" t="s">
        <v>25</v>
      </c>
      <c r="G117" s="36"/>
      <c r="H117" s="36"/>
      <c r="I117" s="36"/>
    </row>
    <row r="118" spans="1:9" ht="28.5" customHeight="1" hidden="1">
      <c r="A118" s="25" t="s">
        <v>39</v>
      </c>
      <c r="B118" s="46" t="s">
        <v>55</v>
      </c>
      <c r="C118" s="9" t="s">
        <v>93</v>
      </c>
      <c r="D118" s="9" t="s">
        <v>93</v>
      </c>
      <c r="E118" s="46" t="s">
        <v>94</v>
      </c>
      <c r="F118" s="48" t="s">
        <v>30</v>
      </c>
      <c r="G118" s="36"/>
      <c r="H118" s="36"/>
      <c r="I118" s="36"/>
    </row>
    <row r="119" spans="1:9" ht="18" customHeight="1">
      <c r="A119" s="17" t="s">
        <v>50</v>
      </c>
      <c r="B119" s="46" t="s">
        <v>55</v>
      </c>
      <c r="C119" s="9" t="s">
        <v>93</v>
      </c>
      <c r="D119" s="9" t="s">
        <v>93</v>
      </c>
      <c r="E119" s="46" t="s">
        <v>94</v>
      </c>
      <c r="F119" s="48" t="s">
        <v>48</v>
      </c>
      <c r="G119" s="36">
        <v>5000</v>
      </c>
      <c r="H119" s="36">
        <v>5000</v>
      </c>
      <c r="I119" s="36">
        <v>5000</v>
      </c>
    </row>
    <row r="120" spans="1:9" ht="18" customHeight="1">
      <c r="A120" s="17" t="s">
        <v>51</v>
      </c>
      <c r="B120" s="46" t="s">
        <v>55</v>
      </c>
      <c r="C120" s="9" t="s">
        <v>93</v>
      </c>
      <c r="D120" s="9" t="s">
        <v>93</v>
      </c>
      <c r="E120" s="46" t="s">
        <v>94</v>
      </c>
      <c r="F120" s="48" t="s">
        <v>49</v>
      </c>
      <c r="G120" s="36">
        <v>5000</v>
      </c>
      <c r="H120" s="36">
        <v>5000</v>
      </c>
      <c r="I120" s="36">
        <v>5000</v>
      </c>
    </row>
    <row r="121" spans="1:9" ht="18" customHeight="1">
      <c r="A121" s="53" t="s">
        <v>103</v>
      </c>
      <c r="B121" s="46" t="s">
        <v>55</v>
      </c>
      <c r="C121" s="9" t="s">
        <v>102</v>
      </c>
      <c r="D121" s="9" t="s">
        <v>18</v>
      </c>
      <c r="E121" s="46"/>
      <c r="F121" s="48"/>
      <c r="G121" s="36"/>
      <c r="H121" s="36"/>
      <c r="I121" s="36"/>
    </row>
    <row r="122" spans="1:9" ht="18" customHeight="1">
      <c r="A122" s="53" t="s">
        <v>110</v>
      </c>
      <c r="B122" s="46" t="s">
        <v>55</v>
      </c>
      <c r="C122" s="9" t="s">
        <v>102</v>
      </c>
      <c r="D122" s="9" t="s">
        <v>17</v>
      </c>
      <c r="E122" s="46"/>
      <c r="F122" s="48"/>
      <c r="G122" s="36">
        <v>15000</v>
      </c>
      <c r="H122" s="36">
        <v>0</v>
      </c>
      <c r="I122" s="36">
        <v>0</v>
      </c>
    </row>
    <row r="123" spans="1:9" ht="27.75" customHeight="1">
      <c r="A123" s="17" t="s">
        <v>101</v>
      </c>
      <c r="B123" s="46" t="s">
        <v>55</v>
      </c>
      <c r="C123" s="9" t="s">
        <v>102</v>
      </c>
      <c r="D123" s="9" t="s">
        <v>17</v>
      </c>
      <c r="E123" s="46" t="s">
        <v>115</v>
      </c>
      <c r="F123" s="48"/>
      <c r="G123" s="36">
        <v>15000</v>
      </c>
      <c r="H123" s="36">
        <v>0</v>
      </c>
      <c r="I123" s="36">
        <v>0</v>
      </c>
    </row>
    <row r="124" spans="1:9" ht="27" customHeight="1">
      <c r="A124" s="17" t="s">
        <v>52</v>
      </c>
      <c r="B124" s="46" t="s">
        <v>55</v>
      </c>
      <c r="C124" s="9" t="s">
        <v>102</v>
      </c>
      <c r="D124" s="9" t="s">
        <v>17</v>
      </c>
      <c r="E124" s="46" t="s">
        <v>115</v>
      </c>
      <c r="F124" s="48" t="s">
        <v>25</v>
      </c>
      <c r="G124" s="36">
        <v>15000</v>
      </c>
      <c r="H124" s="36">
        <v>0</v>
      </c>
      <c r="I124" s="36">
        <v>0</v>
      </c>
    </row>
    <row r="125" spans="1:9" ht="34.5" customHeight="1">
      <c r="A125" s="25" t="s">
        <v>39</v>
      </c>
      <c r="B125" s="46" t="s">
        <v>55</v>
      </c>
      <c r="C125" s="9" t="s">
        <v>102</v>
      </c>
      <c r="D125" s="9" t="s">
        <v>17</v>
      </c>
      <c r="E125" s="46" t="s">
        <v>115</v>
      </c>
      <c r="F125" s="48" t="s">
        <v>30</v>
      </c>
      <c r="G125" s="36">
        <v>15000</v>
      </c>
      <c r="H125" s="36">
        <v>0</v>
      </c>
      <c r="I125" s="36">
        <v>0</v>
      </c>
    </row>
    <row r="126" spans="1:9" ht="16.5" customHeight="1">
      <c r="A126" s="16" t="s">
        <v>41</v>
      </c>
      <c r="B126" s="20" t="s">
        <v>55</v>
      </c>
      <c r="C126" s="10" t="s">
        <v>44</v>
      </c>
      <c r="D126" s="10" t="s">
        <v>18</v>
      </c>
      <c r="E126" s="7"/>
      <c r="F126" s="7"/>
      <c r="G126" s="35">
        <f aca="true" t="shared" si="10" ref="G126:I129">G127</f>
        <v>68318</v>
      </c>
      <c r="H126" s="35">
        <f t="shared" si="10"/>
        <v>64915</v>
      </c>
      <c r="I126" s="35">
        <f t="shared" si="10"/>
        <v>67511</v>
      </c>
    </row>
    <row r="127" spans="1:9" ht="18.75" customHeight="1">
      <c r="A127" s="16" t="s">
        <v>42</v>
      </c>
      <c r="B127" s="20" t="s">
        <v>55</v>
      </c>
      <c r="C127" s="10" t="s">
        <v>44</v>
      </c>
      <c r="D127" s="10" t="s">
        <v>17</v>
      </c>
      <c r="E127" s="7"/>
      <c r="F127" s="7"/>
      <c r="G127" s="35">
        <f t="shared" si="10"/>
        <v>68318</v>
      </c>
      <c r="H127" s="35">
        <f t="shared" si="10"/>
        <v>64915</v>
      </c>
      <c r="I127" s="35">
        <f t="shared" si="10"/>
        <v>67511</v>
      </c>
    </row>
    <row r="128" spans="1:9" ht="30.75" customHeight="1">
      <c r="A128" s="17" t="s">
        <v>78</v>
      </c>
      <c r="B128" s="20" t="s">
        <v>55</v>
      </c>
      <c r="C128" s="9" t="s">
        <v>44</v>
      </c>
      <c r="D128" s="9" t="s">
        <v>17</v>
      </c>
      <c r="E128" s="8" t="s">
        <v>87</v>
      </c>
      <c r="F128" s="8"/>
      <c r="G128" s="30">
        <f t="shared" si="10"/>
        <v>68318</v>
      </c>
      <c r="H128" s="30">
        <f t="shared" si="10"/>
        <v>64915</v>
      </c>
      <c r="I128" s="30">
        <f t="shared" si="10"/>
        <v>67511</v>
      </c>
    </row>
    <row r="129" spans="1:9" ht="15" customHeight="1">
      <c r="A129" s="17" t="s">
        <v>53</v>
      </c>
      <c r="B129" s="20" t="s">
        <v>55</v>
      </c>
      <c r="C129" s="9" t="s">
        <v>44</v>
      </c>
      <c r="D129" s="9" t="s">
        <v>17</v>
      </c>
      <c r="E129" s="8" t="s">
        <v>87</v>
      </c>
      <c r="F129" s="8" t="s">
        <v>45</v>
      </c>
      <c r="G129" s="30">
        <f t="shared" si="10"/>
        <v>68318</v>
      </c>
      <c r="H129" s="30">
        <f t="shared" si="10"/>
        <v>64915</v>
      </c>
      <c r="I129" s="30">
        <f t="shared" si="10"/>
        <v>67511</v>
      </c>
    </row>
    <row r="130" spans="1:9" ht="29.25" customHeight="1">
      <c r="A130" s="17" t="s">
        <v>43</v>
      </c>
      <c r="B130" s="20" t="s">
        <v>55</v>
      </c>
      <c r="C130" s="9" t="s">
        <v>44</v>
      </c>
      <c r="D130" s="9" t="s">
        <v>17</v>
      </c>
      <c r="E130" s="8" t="s">
        <v>87</v>
      </c>
      <c r="F130" s="8" t="s">
        <v>46</v>
      </c>
      <c r="G130" s="36">
        <v>68318</v>
      </c>
      <c r="H130" s="36">
        <v>64915</v>
      </c>
      <c r="I130" s="36">
        <v>67511</v>
      </c>
    </row>
    <row r="131" spans="1:9" ht="15.75" customHeight="1">
      <c r="A131" s="5" t="s">
        <v>12</v>
      </c>
      <c r="B131" s="5" t="s">
        <v>55</v>
      </c>
      <c r="C131" s="10" t="s">
        <v>21</v>
      </c>
      <c r="D131" s="10" t="s">
        <v>18</v>
      </c>
      <c r="E131" s="7"/>
      <c r="F131" s="7"/>
      <c r="G131" s="35">
        <f>G132</f>
        <v>50000</v>
      </c>
      <c r="H131" s="35">
        <f>H132</f>
        <v>50000</v>
      </c>
      <c r="I131" s="35">
        <f>I132</f>
        <v>50000</v>
      </c>
    </row>
    <row r="132" spans="1:9" ht="15.75">
      <c r="A132" s="5" t="s">
        <v>13</v>
      </c>
      <c r="B132" s="5" t="s">
        <v>55</v>
      </c>
      <c r="C132" s="10" t="s">
        <v>21</v>
      </c>
      <c r="D132" s="10" t="s">
        <v>19</v>
      </c>
      <c r="E132" s="7"/>
      <c r="F132" s="7"/>
      <c r="G132" s="35">
        <f>G137</f>
        <v>50000</v>
      </c>
      <c r="H132" s="35">
        <f>H137</f>
        <v>50000</v>
      </c>
      <c r="I132" s="35">
        <f>I137</f>
        <v>50000</v>
      </c>
    </row>
    <row r="133" spans="1:9" ht="31.5" hidden="1">
      <c r="A133" s="46" t="s">
        <v>80</v>
      </c>
      <c r="B133" s="6" t="s">
        <v>55</v>
      </c>
      <c r="C133" s="9" t="s">
        <v>21</v>
      </c>
      <c r="D133" s="9" t="s">
        <v>19</v>
      </c>
      <c r="E133" s="8" t="s">
        <v>84</v>
      </c>
      <c r="F133" s="8"/>
      <c r="G133" s="30">
        <v>0</v>
      </c>
      <c r="H133" s="30"/>
      <c r="I133" s="30"/>
    </row>
    <row r="134" spans="1:9" ht="31.5" hidden="1">
      <c r="A134" s="39" t="s">
        <v>38</v>
      </c>
      <c r="B134" s="6" t="s">
        <v>55</v>
      </c>
      <c r="C134" s="9" t="s">
        <v>21</v>
      </c>
      <c r="D134" s="9" t="s">
        <v>19</v>
      </c>
      <c r="E134" s="8" t="s">
        <v>84</v>
      </c>
      <c r="F134" s="8" t="s">
        <v>25</v>
      </c>
      <c r="G134" s="30">
        <v>0</v>
      </c>
      <c r="H134" s="30"/>
      <c r="I134" s="30"/>
    </row>
    <row r="135" spans="1:9" ht="33" customHeight="1" hidden="1">
      <c r="A135" s="17" t="s">
        <v>39</v>
      </c>
      <c r="B135" s="6" t="s">
        <v>55</v>
      </c>
      <c r="C135" s="9" t="s">
        <v>21</v>
      </c>
      <c r="D135" s="9" t="s">
        <v>19</v>
      </c>
      <c r="E135" s="8" t="s">
        <v>84</v>
      </c>
      <c r="F135" s="8" t="s">
        <v>30</v>
      </c>
      <c r="G135" s="30">
        <v>0</v>
      </c>
      <c r="H135" s="30"/>
      <c r="I135" s="30"/>
    </row>
    <row r="136" spans="1:9" ht="0.75" customHeight="1" hidden="1">
      <c r="A136" s="39"/>
      <c r="B136" s="6"/>
      <c r="C136" s="9"/>
      <c r="D136" s="9"/>
      <c r="E136" s="8" t="s">
        <v>84</v>
      </c>
      <c r="F136" s="8"/>
      <c r="G136" s="30"/>
      <c r="H136" s="30"/>
      <c r="I136" s="30"/>
    </row>
    <row r="137" spans="1:9" ht="125.25" customHeight="1">
      <c r="A137" s="19" t="s">
        <v>79</v>
      </c>
      <c r="B137" s="20" t="s">
        <v>55</v>
      </c>
      <c r="C137" s="9" t="s">
        <v>21</v>
      </c>
      <c r="D137" s="9" t="s">
        <v>19</v>
      </c>
      <c r="E137" s="8" t="s">
        <v>84</v>
      </c>
      <c r="F137" s="8"/>
      <c r="G137" s="30">
        <f aca="true" t="shared" si="11" ref="G137:I138">G138</f>
        <v>50000</v>
      </c>
      <c r="H137" s="30">
        <f>H138</f>
        <v>50000</v>
      </c>
      <c r="I137" s="30">
        <f t="shared" si="11"/>
        <v>50000</v>
      </c>
    </row>
    <row r="138" spans="1:9" ht="19.5" customHeight="1">
      <c r="A138" s="19" t="s">
        <v>50</v>
      </c>
      <c r="B138" s="20" t="s">
        <v>55</v>
      </c>
      <c r="C138" s="9" t="s">
        <v>21</v>
      </c>
      <c r="D138" s="9" t="s">
        <v>19</v>
      </c>
      <c r="E138" s="8" t="s">
        <v>84</v>
      </c>
      <c r="F138" s="8" t="s">
        <v>48</v>
      </c>
      <c r="G138" s="30">
        <f t="shared" si="11"/>
        <v>50000</v>
      </c>
      <c r="H138" s="30">
        <f>H139</f>
        <v>50000</v>
      </c>
      <c r="I138" s="30">
        <f t="shared" si="11"/>
        <v>50000</v>
      </c>
    </row>
    <row r="139" spans="1:9" ht="17.25" customHeight="1">
      <c r="A139" s="17" t="s">
        <v>51</v>
      </c>
      <c r="B139" s="20" t="s">
        <v>55</v>
      </c>
      <c r="C139" s="9" t="s">
        <v>21</v>
      </c>
      <c r="D139" s="9" t="s">
        <v>19</v>
      </c>
      <c r="E139" s="8" t="s">
        <v>84</v>
      </c>
      <c r="F139" s="8" t="s">
        <v>49</v>
      </c>
      <c r="G139" s="36">
        <v>50000</v>
      </c>
      <c r="H139" s="36">
        <v>50000</v>
      </c>
      <c r="I139" s="36">
        <v>50000</v>
      </c>
    </row>
    <row r="140" spans="1:9" s="4" customFormat="1" ht="0.75" customHeight="1">
      <c r="A140" s="16"/>
      <c r="B140" s="56"/>
      <c r="C140" s="10"/>
      <c r="D140" s="10"/>
      <c r="E140" s="7"/>
      <c r="F140" s="7"/>
      <c r="G140" s="55"/>
      <c r="H140" s="55"/>
      <c r="I140" s="55"/>
    </row>
    <row r="141" spans="1:9" ht="17.25" customHeight="1" hidden="1">
      <c r="A141" s="17"/>
      <c r="B141" s="20"/>
      <c r="C141" s="9"/>
      <c r="D141" s="9"/>
      <c r="E141" s="8"/>
      <c r="F141" s="8"/>
      <c r="G141" s="36"/>
      <c r="H141" s="36"/>
      <c r="I141" s="36"/>
    </row>
    <row r="142" spans="1:9" ht="17.25" customHeight="1" hidden="1">
      <c r="A142" s="17"/>
      <c r="B142" s="20"/>
      <c r="C142" s="9"/>
      <c r="D142" s="9"/>
      <c r="E142" s="8"/>
      <c r="F142" s="8"/>
      <c r="G142" s="36"/>
      <c r="H142" s="36"/>
      <c r="I142" s="36"/>
    </row>
    <row r="143" spans="1:9" ht="17.25" customHeight="1" hidden="1">
      <c r="A143" s="17"/>
      <c r="B143" s="20"/>
      <c r="C143" s="9"/>
      <c r="D143" s="9"/>
      <c r="E143" s="8"/>
      <c r="F143" s="8"/>
      <c r="G143" s="36"/>
      <c r="H143" s="36"/>
      <c r="I143" s="36"/>
    </row>
    <row r="144" spans="1:9" ht="17.25" customHeight="1" hidden="1">
      <c r="A144" s="17"/>
      <c r="B144" s="20"/>
      <c r="C144" s="9"/>
      <c r="D144" s="9"/>
      <c r="E144" s="8"/>
      <c r="F144" s="8"/>
      <c r="G144" s="36"/>
      <c r="H144" s="36"/>
      <c r="I144" s="36"/>
    </row>
    <row r="145" spans="1:9" ht="0.75" customHeight="1" hidden="1">
      <c r="A145" s="17" t="s">
        <v>105</v>
      </c>
      <c r="B145" s="20" t="s">
        <v>55</v>
      </c>
      <c r="C145" s="9" t="s">
        <v>106</v>
      </c>
      <c r="D145" s="9" t="s">
        <v>106</v>
      </c>
      <c r="E145" s="8" t="s">
        <v>107</v>
      </c>
      <c r="F145" s="8"/>
      <c r="G145" s="36"/>
      <c r="H145" s="36"/>
      <c r="I145" s="36"/>
    </row>
    <row r="146" spans="1:9" ht="15.75" customHeight="1">
      <c r="A146" s="5" t="s">
        <v>4</v>
      </c>
      <c r="B146" s="6"/>
      <c r="C146" s="8"/>
      <c r="D146" s="8"/>
      <c r="E146" s="8"/>
      <c r="F146" s="8"/>
      <c r="G146" s="29">
        <v>5400014.14</v>
      </c>
      <c r="H146" s="29">
        <f>H20+H66+H85+H100+H126+H131+H73+H114+H140</f>
        <v>1856138</v>
      </c>
      <c r="I146" s="29">
        <f>I20+I66+I85+I100+I126+I131+I73+I114+I140+I80</f>
        <v>1804750</v>
      </c>
    </row>
    <row r="147" spans="1:6" ht="12.75">
      <c r="A147" s="65"/>
      <c r="B147" s="65"/>
      <c r="C147" s="65"/>
      <c r="D147" s="65"/>
      <c r="E147" s="65"/>
      <c r="F147" s="65"/>
    </row>
    <row r="148" spans="1:7" ht="15.75">
      <c r="A148" s="3"/>
      <c r="B148" s="3"/>
      <c r="C148" s="3"/>
      <c r="D148" s="3"/>
      <c r="E148" s="3"/>
      <c r="F148" s="3"/>
      <c r="G148" s="3"/>
    </row>
    <row r="149" spans="1:7" ht="15.75">
      <c r="A149" s="3"/>
      <c r="B149" s="3"/>
      <c r="C149" s="3"/>
      <c r="D149" s="3"/>
      <c r="E149" s="3"/>
      <c r="F149" s="3"/>
      <c r="G149" s="3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"/>
      <c r="D152" s="3"/>
      <c r="E152" s="3"/>
      <c r="F152" s="3"/>
      <c r="G152" s="3"/>
    </row>
    <row r="153" spans="1:7" ht="15.75">
      <c r="A153" s="3"/>
      <c r="B153" s="3"/>
      <c r="C153" s="3"/>
      <c r="D153" s="3"/>
      <c r="E153" s="3"/>
      <c r="F153" s="3"/>
      <c r="G153" s="3"/>
    </row>
    <row r="154" spans="1:7" ht="15.75">
      <c r="A154" s="3"/>
      <c r="B154" s="3"/>
      <c r="C154" s="3"/>
      <c r="D154" s="3"/>
      <c r="E154" s="3"/>
      <c r="F154" s="3"/>
      <c r="G154" s="3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"/>
      <c r="D158" s="3"/>
      <c r="E158" s="3"/>
      <c r="F158" s="3"/>
      <c r="G158" s="3"/>
    </row>
    <row r="159" spans="1:7" ht="15.75">
      <c r="A159" s="3"/>
      <c r="B159" s="3"/>
      <c r="C159" s="3"/>
      <c r="D159" s="3"/>
      <c r="E159" s="3"/>
      <c r="F159" s="3"/>
      <c r="G159" s="3"/>
    </row>
    <row r="160" spans="1:7" ht="15.75">
      <c r="A160" s="3"/>
      <c r="B160" s="3"/>
      <c r="C160" s="3"/>
      <c r="D160" s="3"/>
      <c r="E160" s="3"/>
      <c r="F160" s="3"/>
      <c r="G160" s="3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"/>
      <c r="D163" s="3"/>
      <c r="E163" s="3"/>
      <c r="F163" s="3"/>
      <c r="G163" s="3"/>
    </row>
    <row r="164" spans="1:7" ht="15.75">
      <c r="A164" s="3"/>
      <c r="B164" s="3"/>
      <c r="C164" s="3"/>
      <c r="D164" s="3"/>
      <c r="E164" s="3"/>
      <c r="F164" s="3"/>
      <c r="G164" s="3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3"/>
      <c r="D170" s="3"/>
      <c r="E170" s="3"/>
      <c r="F170" s="3"/>
      <c r="G170" s="3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"/>
      <c r="D175" s="3"/>
      <c r="E175" s="3"/>
      <c r="F175" s="3"/>
      <c r="G175" s="3"/>
    </row>
    <row r="176" spans="1:7" ht="15.75">
      <c r="A176" s="3"/>
      <c r="B176" s="3"/>
      <c r="C176" s="3"/>
      <c r="D176" s="3"/>
      <c r="E176" s="3"/>
      <c r="F176" s="3"/>
      <c r="G176" s="3"/>
    </row>
    <row r="177" spans="1:7" ht="15.75">
      <c r="A177" s="3"/>
      <c r="B177" s="3"/>
      <c r="C177" s="3"/>
      <c r="D177" s="3"/>
      <c r="E177" s="3"/>
      <c r="F177" s="3"/>
      <c r="G177" s="3"/>
    </row>
    <row r="178" spans="1:7" ht="15.75">
      <c r="A178" s="3"/>
      <c r="B178" s="3"/>
      <c r="C178" s="3"/>
      <c r="D178" s="3"/>
      <c r="E178" s="3"/>
      <c r="F178" s="3"/>
      <c r="G178" s="3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"/>
      <c r="D184" s="3"/>
      <c r="E184" s="3"/>
      <c r="F184" s="3"/>
      <c r="G184" s="3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"/>
      <c r="D191" s="3"/>
      <c r="E191" s="3"/>
      <c r="F191" s="3"/>
      <c r="G191" s="3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  <row r="627" ht="15.75">
      <c r="A627" s="3"/>
    </row>
    <row r="628" ht="15.75">
      <c r="A628" s="3"/>
    </row>
    <row r="629" ht="15.75">
      <c r="A629" s="3"/>
    </row>
    <row r="630" ht="15.75">
      <c r="A630" s="3"/>
    </row>
    <row r="631" ht="15.75">
      <c r="A631" s="3"/>
    </row>
    <row r="632" ht="15.75">
      <c r="A632" s="3"/>
    </row>
    <row r="633" ht="15.75">
      <c r="A633" s="3"/>
    </row>
    <row r="634" ht="15.75">
      <c r="A634" s="3"/>
    </row>
    <row r="635" ht="15.75">
      <c r="A635" s="3"/>
    </row>
    <row r="636" ht="15.75">
      <c r="A636" s="3"/>
    </row>
    <row r="637" ht="15.75">
      <c r="A637" s="3"/>
    </row>
    <row r="638" ht="15.75">
      <c r="A638" s="3"/>
    </row>
    <row r="639" ht="15.75">
      <c r="A639" s="3"/>
    </row>
    <row r="640" ht="15.75">
      <c r="A640" s="3"/>
    </row>
    <row r="641" ht="15.75">
      <c r="A641" s="3"/>
    </row>
    <row r="642" ht="15.75">
      <c r="A642" s="3"/>
    </row>
    <row r="643" ht="15.75">
      <c r="A643" s="3"/>
    </row>
    <row r="644" ht="15.75">
      <c r="A644" s="3"/>
    </row>
    <row r="645" ht="15.75">
      <c r="A645" s="3"/>
    </row>
    <row r="646" ht="15.75">
      <c r="A646" s="3"/>
    </row>
    <row r="647" ht="15.75">
      <c r="A647" s="3"/>
    </row>
    <row r="648" ht="15.75">
      <c r="A648" s="3"/>
    </row>
    <row r="649" ht="15.75">
      <c r="A649" s="3"/>
    </row>
    <row r="650" ht="15.75">
      <c r="A650" s="3"/>
    </row>
    <row r="651" ht="15.75">
      <c r="A651" s="3"/>
    </row>
    <row r="652" ht="15.75">
      <c r="A652" s="3"/>
    </row>
    <row r="653" ht="15.75">
      <c r="A653" s="3"/>
    </row>
    <row r="654" ht="15.75">
      <c r="A654" s="3"/>
    </row>
    <row r="655" ht="15.75">
      <c r="A655" s="3"/>
    </row>
    <row r="656" ht="15.75">
      <c r="A656" s="3"/>
    </row>
    <row r="657" ht="15.75">
      <c r="A657" s="3"/>
    </row>
    <row r="658" ht="15.75">
      <c r="A658" s="3"/>
    </row>
    <row r="659" ht="15.75">
      <c r="A659" s="3"/>
    </row>
    <row r="660" ht="15.75">
      <c r="A660" s="3"/>
    </row>
    <row r="661" ht="15.75">
      <c r="A661" s="3"/>
    </row>
    <row r="662" ht="15.75">
      <c r="A662" s="3"/>
    </row>
    <row r="663" ht="15.75">
      <c r="A663" s="3"/>
    </row>
    <row r="664" ht="15.75">
      <c r="A664" s="3"/>
    </row>
    <row r="665" ht="15.75">
      <c r="A665" s="3"/>
    </row>
    <row r="666" ht="15.75">
      <c r="A666" s="3"/>
    </row>
    <row r="667" ht="15.75">
      <c r="A667" s="3"/>
    </row>
  </sheetData>
  <sheetProtection/>
  <mergeCells count="21">
    <mergeCell ref="A13:G13"/>
    <mergeCell ref="A14:E14"/>
    <mergeCell ref="A12:I12"/>
    <mergeCell ref="A9:I9"/>
    <mergeCell ref="A10:I10"/>
    <mergeCell ref="A11:I11"/>
    <mergeCell ref="A147:F147"/>
    <mergeCell ref="A15:G15"/>
    <mergeCell ref="A17:A18"/>
    <mergeCell ref="B17:B18"/>
    <mergeCell ref="D17:D18"/>
    <mergeCell ref="E17:E18"/>
    <mergeCell ref="F17:F18"/>
    <mergeCell ref="A7:I7"/>
    <mergeCell ref="A8:I8"/>
    <mergeCell ref="A1:I1"/>
    <mergeCell ref="A2:I2"/>
    <mergeCell ref="A3:I3"/>
    <mergeCell ref="A4:I4"/>
    <mergeCell ref="A5:I5"/>
    <mergeCell ref="A6:I6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2017-11-14T06:44:25Z</cp:lastPrinted>
  <dcterms:created xsi:type="dcterms:W3CDTF">1996-10-08T23:32:33Z</dcterms:created>
  <dcterms:modified xsi:type="dcterms:W3CDTF">2020-04-08T11:23:16Z</dcterms:modified>
  <cp:category/>
  <cp:version/>
  <cp:contentType/>
  <cp:contentStatus/>
</cp:coreProperties>
</file>